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192.168.0.20\data\41委_基準\基準委員会（09.11-）\第78回基準委員会 230519（Web）\2023年5月公開文書\盛り込み版\"/>
    </mc:Choice>
  </mc:AlternateContent>
  <xr:revisionPtr revIDLastSave="0" documentId="8_{777077CD-3466-4CED-BDEA-4D12FE7E124C}" xr6:coauthVersionLast="47" xr6:coauthVersionMax="47" xr10:uidLastSave="{00000000-0000-0000-0000-000000000000}"/>
  <bookViews>
    <workbookView xWindow="-110" yWindow="-110" windowWidth="19420" windowHeight="10300" xr2:uid="{00000000-000D-0000-FFFF-FFFF00000000}"/>
  </bookViews>
  <sheets>
    <sheet name="使用法" sheetId="7" r:id="rId1"/>
    <sheet name="分野名" sheetId="12" state="hidden" r:id="rId2"/>
    <sheet name="前回審査種類" sheetId="13" state="hidden" r:id="rId3"/>
    <sheet name="審査チーム派遣機関" sheetId="15" state="hidden" r:id="rId4"/>
    <sheet name="基本事項" sheetId="14" r:id="rId5"/>
    <sheet name="標準工程表" sheetId="5" r:id="rId6"/>
    <sheet name="未確認事項と手配依頼" sheetId="1" r:id="rId7"/>
    <sheet name="プログラムからの返答書" sheetId="2" r:id="rId8"/>
    <sheet name="実地確認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実地確認計画書!$A$2:$I$17</definedName>
    <definedName name="_xlnm._FilterDatabase" localSheetId="6" hidden="1">未確認事項と手配依頼!$A$2:$A$17</definedName>
    <definedName name="_xlnm.Print_Area" localSheetId="7">プログラムからの返答書!$A$1:$G$17</definedName>
    <definedName name="_xlnm.Print_Area" localSheetId="8">実地確認計画書!$A$1:$I$17</definedName>
    <definedName name="_xlnm.Print_Area" localSheetId="5">標準工程表!$A$1:$R$28</definedName>
    <definedName name="_xlnm.Print_Area" localSheetId="6">未確認事項と手配依頼!$A$1:$K$17</definedName>
    <definedName name="_xlnm.Print_Titles" localSheetId="7">プログラムからの返答書!$2:$2</definedName>
    <definedName name="_xlnm.Print_Titles" localSheetId="8">実地確認計画書!$2:$2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1">分野名!$A$3:$A$32</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1">分野名!$A$26:$A$26</definedName>
    <definedName name="建築系学士修士課程">#REF!</definedName>
    <definedName name="情報専門系学士課程" localSheetId="4">#REF!</definedName>
    <definedName name="情報専門系学士課程" localSheetId="3">#REF!</definedName>
    <definedName name="情報専門系学士課程" localSheetId="1">分野名!$A$21:$A$24</definedName>
    <definedName name="情報専門系学士課程">#REF!</definedName>
    <definedName name="分野名" localSheetId="4">[1]分野名!$A$53:$A$95</definedName>
    <definedName name="分野名" localSheetId="3">#REF!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 r="D16" i="3"/>
  <c r="D14" i="3"/>
  <c r="D13" i="3"/>
  <c r="D11" i="3"/>
  <c r="D10" i="3"/>
  <c r="D9" i="3"/>
  <c r="D8" i="3"/>
  <c r="D7" i="3"/>
  <c r="D5" i="3"/>
  <c r="D4" i="3"/>
  <c r="E17" i="2"/>
  <c r="E16" i="2"/>
  <c r="E14" i="2"/>
  <c r="E13" i="2"/>
  <c r="E11" i="2"/>
  <c r="E10" i="2"/>
  <c r="E9" i="2"/>
  <c r="E8" i="2"/>
  <c r="E7" i="2"/>
  <c r="E5" i="2"/>
  <c r="E4" i="2"/>
  <c r="E2" i="14" l="1"/>
  <c r="G3" i="5"/>
  <c r="H3" i="5"/>
  <c r="I3" i="5"/>
  <c r="J3" i="5"/>
  <c r="K3" i="5"/>
  <c r="L3" i="5"/>
  <c r="N3" i="5"/>
  <c r="O3" i="5"/>
  <c r="P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5" authorId="0" shapeId="0" xr:uid="{70191348-1981-4FBE-948B-7A976F00A25E}">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31" authorId="0" shapeId="0" xr:uid="{9A58B9CE-7795-4316-BDD0-14C18C4E03A9}">
      <text>
        <r>
          <rPr>
            <sz val="9"/>
            <color indexed="81"/>
            <rFont val="MS P ゴシック"/>
            <family val="3"/>
            <charset val="128"/>
          </rPr>
          <t>例：20XX年X月X日</t>
        </r>
      </text>
    </comment>
    <comment ref="C31" authorId="1" shapeId="0" xr:uid="{00000000-0006-0000-0400-000002000000}">
      <text>
        <r>
          <rPr>
            <sz val="9"/>
            <color indexed="81"/>
            <rFont val="ＭＳ Ｐゴシック"/>
            <family val="3"/>
            <charset val="128"/>
          </rPr>
          <t xml:space="preserve">主審査員、予備審査委員長、認定・審査調整委員長など
</t>
        </r>
      </text>
    </comment>
  </commentList>
</comments>
</file>

<file path=xl/sharedStrings.xml><?xml version="1.0" encoding="utf-8"?>
<sst xmlns="http://schemas.openxmlformats.org/spreadsheetml/2006/main" count="372" uniqueCount="247">
  <si>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</si>
  <si>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</si>
  <si>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</si>
  <si>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</si>
  <si>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</si>
  <si>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</si>
  <si>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</si>
  <si>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</si>
  <si>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</si>
  <si>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</si>
  <si>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</si>
  <si>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</si>
  <si>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</si>
  <si>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</si>
  <si>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</si>
  <si>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</si>
  <si>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</si>
  <si>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</si>
  <si>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</si>
  <si>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</si>
  <si>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</si>
  <si>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</si>
  <si>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</si>
  <si>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</si>
  <si>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</si>
  <si>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</si>
  <si>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</si>
  <si>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</si>
  <si>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</si>
  <si>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年度実施</t>
    <rPh sb="0" eb="1">
      <t>ネン</t>
    </rPh>
    <rPh sb="1" eb="2">
      <t>ド</t>
    </rPh>
    <rPh sb="2" eb="4">
      <t>ジッシ</t>
    </rPh>
    <phoneticPr fontId="1"/>
  </si>
  <si>
    <t>認定分野</t>
    <rPh sb="0" eb="2">
      <t>ニンテイ</t>
    </rPh>
    <rPh sb="2" eb="4">
      <t>ブンヤ</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</si>
  <si>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</si>
  <si>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</si>
  <si>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</si>
  <si>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</si>
  <si>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</si>
  <si>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</si>
  <si>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</si>
  <si>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</si>
  <si>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</si>
  <si>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</si>
  <si>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</si>
  <si>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</si>
  <si>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</si>
  <si>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</si>
  <si>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</si>
  <si>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</si>
  <si>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</si>
  <si>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</si>
  <si>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</si>
  <si>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</si>
  <si>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</si>
  <si>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</si>
  <si>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</si>
  <si>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</si>
  <si>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</si>
  <si>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</si>
  <si>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</si>
  <si>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</si>
  <si>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</si>
  <si>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</si>
  <si>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</si>
  <si>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</si>
  <si>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</si>
  <si>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</si>
  <si>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</si>
  <si>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</si>
  <si>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</si>
  <si>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</si>
  <si>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</si>
  <si>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</si>
  <si>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</si>
  <si>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</si>
  <si>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</si>
  <si>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</si>
  <si>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</si>
  <si>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</si>
  <si>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</si>
  <si>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</si>
  <si>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</si>
  <si>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</si>
  <si>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</si>
  <si>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</si>
  <si>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</si>
  <si>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</si>
  <si>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</si>
  <si>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</si>
  <si>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</si>
  <si>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</si>
  <si>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</si>
  <si>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</si>
  <si>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</si>
  <si>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</si>
  <si>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</si>
  <si>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</si>
  <si>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</si>
  <si>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</si>
  <si>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</si>
  <si>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</si>
  <si>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</si>
  <si>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</si>
  <si>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</si>
  <si>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</si>
  <si>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</si>
  <si>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</si>
  <si>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</si>
  <si>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</si>
  <si>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</si>
  <si>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</si>
  <si>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</si>
  <si>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</si>
  <si>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</si>
  <si>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</si>
  <si>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</si>
  <si>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</si>
  <si>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</si>
  <si>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</si>
  <si>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略称を選択してください</t>
    <rPh sb="0" eb="2">
      <t>リャクショウ</t>
    </rPh>
    <rPh sb="3" eb="5">
      <t>センタク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</si>
  <si>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</si>
  <si>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</si>
  <si>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</si>
  <si>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</si>
  <si>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</si>
  <si>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</si>
  <si>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</si>
  <si>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</si>
  <si>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</si>
  <si>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</si>
  <si>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</si>
  <si>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</si>
  <si>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</si>
  <si>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</si>
  <si>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</si>
  <si>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</si>
  <si>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なし</t>
    <phoneticPr fontId="1"/>
  </si>
  <si>
    <t>新規審査（認定基準2010年度～2015年度）</t>
    <rPh sb="0" eb="2">
      <t>シンキ</t>
    </rPh>
    <rPh sb="2" eb="4">
      <t>シンサ</t>
    </rPh>
    <rPh sb="5" eb="7">
      <t>ニンテイ</t>
    </rPh>
    <rPh sb="7" eb="9">
      <t>キジュン</t>
    </rPh>
    <rPh sb="13" eb="15">
      <t>ネンド</t>
    </rPh>
    <rPh sb="20" eb="22">
      <t>ネンド</t>
    </rPh>
    <phoneticPr fontId="1"/>
  </si>
  <si>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1"/>
  </si>
  <si>
    <t>中間審査（認定基準2010年度～2015年度）</t>
    <rPh sb="2" eb="4">
      <t>シンサ</t>
    </rPh>
    <rPh sb="5" eb="7">
      <t>ニンテイ</t>
    </rPh>
    <rPh sb="7" eb="9">
      <t>キジュン</t>
    </rPh>
    <rPh sb="13" eb="15">
      <t>ネンド</t>
    </rPh>
    <rPh sb="20" eb="22">
      <t>ネンド</t>
    </rPh>
    <phoneticPr fontId="1"/>
  </si>
  <si>
    <t>変更時審査（認定基準2010年度～2015年度）</t>
    <rPh sb="0" eb="2">
      <t>ヘンコウ</t>
    </rPh>
    <rPh sb="2" eb="3">
      <t>ジ</t>
    </rPh>
    <rPh sb="3" eb="5">
      <t>シンサ</t>
    </rPh>
    <rPh sb="6" eb="8">
      <t>ニンテイ</t>
    </rPh>
    <rPh sb="8" eb="10">
      <t>キジュン</t>
    </rPh>
    <rPh sb="14" eb="16">
      <t>ネンド</t>
    </rPh>
    <rPh sb="21" eb="23">
      <t>ネンド</t>
    </rPh>
    <phoneticPr fontId="1"/>
  </si>
  <si>
    <t>再審査（認定基準2010年度～2015年度）</t>
    <rPh sb="0" eb="1">
      <t>サイ</t>
    </rPh>
    <rPh sb="1" eb="3">
      <t>シンサ</t>
    </rPh>
    <rPh sb="4" eb="6">
      <t>ニンテイ</t>
    </rPh>
    <rPh sb="6" eb="8">
      <t>キジュン</t>
    </rPh>
    <rPh sb="12" eb="14">
      <t>ネンド</t>
    </rPh>
    <rPh sb="19" eb="21">
      <t>ネンド</t>
    </rPh>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</si>
  <si>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</si>
  <si>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主審査員・副審査員</t>
    <rPh sb="0" eb="1">
      <t>シュ</t>
    </rPh>
    <rPh sb="1" eb="3">
      <t>シンサ</t>
    </rPh>
    <rPh sb="3" eb="4">
      <t>イン</t>
    </rPh>
    <rPh sb="5" eb="6">
      <t>フク</t>
    </rPh>
    <rPh sb="6" eb="9">
      <t>シンサイン</t>
    </rPh>
    <phoneticPr fontId="1"/>
  </si>
  <si>
    <t>主審査員</t>
    <rPh sb="0" eb="1">
      <t>シュ</t>
    </rPh>
    <rPh sb="1" eb="4">
      <t>シンサイン</t>
    </rPh>
    <phoneticPr fontId="1"/>
  </si>
  <si>
    <t>副審査員</t>
    <rPh sb="0" eb="1">
      <t>フク</t>
    </rPh>
    <rPh sb="1" eb="4">
      <t>シンサイン</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</si>
  <si>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</si>
  <si>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</si>
  <si>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</si>
  <si>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</si>
  <si>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</si>
  <si>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副審査員</t>
    <rPh sb="0" eb="1">
      <t>フク</t>
    </rPh>
    <rPh sb="1" eb="4">
      <t>シンサイン</t>
    </rPh>
    <phoneticPr fontId="7"/>
  </si>
  <si>
    <t>主審査員/
副審査員</t>
    <rPh sb="0" eb="1">
      <t>シュ</t>
    </rPh>
    <rPh sb="1" eb="3">
      <t>シンサ</t>
    </rPh>
    <rPh sb="3" eb="4">
      <t>イン</t>
    </rPh>
    <rPh sb="6" eb="7">
      <t>フク</t>
    </rPh>
    <rPh sb="7" eb="10">
      <t>シンサイン</t>
    </rPh>
    <phoneticPr fontId="7"/>
  </si>
  <si>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</si>
  <si>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</si>
  <si>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</si>
  <si>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資源・素材学会</t>
    <rPh sb="0" eb="2">
      <t>シゲン</t>
    </rPh>
    <rPh sb="3" eb="5">
      <t>ソザイ</t>
    </rPh>
    <rPh sb="5" eb="7">
      <t>ガッカイ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</si>
  <si>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</si>
  <si>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</si>
  <si>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</si>
  <si>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</si>
  <si>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</si>
  <si>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</si>
  <si>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</si>
  <si>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</si>
  <si>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</si>
  <si>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森林・自然環境技術者教育会</t>
    <rPh sb="0" eb="2">
      <t>シンリン</t>
    </rPh>
    <rPh sb="3" eb="5">
      <t>シゼン</t>
    </rPh>
    <rPh sb="5" eb="7">
      <t>カンキョウ</t>
    </rPh>
    <rPh sb="7" eb="10">
      <t>ギジュツシャ</t>
    </rPh>
    <rPh sb="10" eb="12">
      <t>キョウイク</t>
    </rPh>
    <rPh sb="12" eb="13">
      <t>カイ</t>
    </rPh>
    <phoneticPr fontId="7"/>
  </si>
  <si>
    <t>日本生物工学会</t>
    <rPh sb="0" eb="2">
      <t>ニホン</t>
    </rPh>
    <rPh sb="2" eb="4">
      <t>セイブツ</t>
    </rPh>
    <rPh sb="4" eb="6">
      <t>コウガク</t>
    </rPh>
    <rPh sb="6" eb="7">
      <t>カイ</t>
    </rPh>
    <phoneticPr fontId="7"/>
  </si>
  <si>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</si>
  <si>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</si>
  <si>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</si>
  <si>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</si>
  <si>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</si>
  <si>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新規審査（認定基準2012年度～2018年度）</t>
    <rPh sb="0" eb="2">
      <t>シンキ</t>
    </rPh>
    <rPh sb="2" eb="4">
      <t>シンサ</t>
    </rPh>
    <rPh sb="5" eb="7">
      <t>ニンテイ</t>
    </rPh>
    <rPh sb="7" eb="9">
      <t>キジュン</t>
    </rPh>
    <rPh sb="13" eb="15">
      <t>ネンド</t>
    </rPh>
    <phoneticPr fontId="1"/>
  </si>
  <si>
    <t>認定継続審査（認定基準2012年度～2018年度）</t>
    <rPh sb="0" eb="2">
      <t>ニンテイ</t>
    </rPh>
    <rPh sb="2" eb="4">
      <t>ケイゾク</t>
    </rPh>
    <rPh sb="4" eb="6">
      <t>シンサ</t>
    </rPh>
    <rPh sb="7" eb="9">
      <t>ニンテイ</t>
    </rPh>
    <rPh sb="9" eb="11">
      <t>キジュン</t>
    </rPh>
    <rPh sb="15" eb="17">
      <t>ネンド</t>
    </rPh>
    <phoneticPr fontId="1"/>
  </si>
  <si>
    <t>変更時審査（認定基準2012年度～2018年度）</t>
    <rPh sb="0" eb="2">
      <t>ヘンコウ</t>
    </rPh>
    <rPh sb="2" eb="3">
      <t>ジ</t>
    </rPh>
    <rPh sb="3" eb="5">
      <t>シンサ</t>
    </rPh>
    <rPh sb="6" eb="8">
      <t>ニンテイ</t>
    </rPh>
    <rPh sb="8" eb="10">
      <t>キジュン</t>
    </rPh>
    <rPh sb="14" eb="16">
      <t>ネンド</t>
    </rPh>
    <phoneticPr fontId="1"/>
  </si>
  <si>
    <t>再審査（認定基準2012年度～2018年度）</t>
    <rPh sb="0" eb="1">
      <t>サイ</t>
    </rPh>
    <rPh sb="1" eb="3">
      <t>シンサ</t>
    </rPh>
    <rPh sb="4" eb="6">
      <t>ニンテイ</t>
    </rPh>
    <rPh sb="6" eb="8">
      <t>キジュン</t>
    </rPh>
    <rPh sb="12" eb="14">
      <t>ネンド</t>
    </rPh>
    <phoneticPr fontId="1"/>
  </si>
  <si>
    <t>中間審査（認定基準2012年度～2018年度）</t>
    <rPh sb="2" eb="4">
      <t>シンサ</t>
    </rPh>
    <rPh sb="5" eb="7">
      <t>ニンテイ</t>
    </rPh>
    <rPh sb="7" eb="9">
      <t>キジュン</t>
    </rPh>
    <rPh sb="13" eb="15">
      <t>ネンド</t>
    </rPh>
    <phoneticPr fontId="1"/>
  </si>
  <si>
    <t>材料及び関連の工学分野</t>
    <rPh sb="7" eb="9">
      <t>コウガク</t>
    </rPh>
    <phoneticPr fontId="1"/>
  </si>
  <si>
    <t>IT・CSec（インフォメーションテクノロジ・サイバーセキュリティ）分野</t>
    <phoneticPr fontId="1"/>
  </si>
  <si>
    <t>1.1</t>
    <phoneticPr fontId="1"/>
  </si>
  <si>
    <t>1.2</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</si>
  <si>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</si>
  <si>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</si>
  <si>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</si>
  <si>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</si>
  <si>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</si>
  <si>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</si>
  <si>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</si>
  <si>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</si>
  <si>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</si>
  <si>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・チェック欄は、確認済みの項目であることを記録するために設けています（ただし、使用目的はこれに限らず、自由です）。</t>
    <phoneticPr fontId="1"/>
  </si>
  <si>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1"/>
  </si>
  <si>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1"/>
  </si>
  <si>
    <t>・プログラム情報：今回／前回の審査種類や教育機関に関する情報をご記入ください。</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phoneticPr fontId="1"/>
  </si>
  <si>
    <t>・実地確認実施予定日をご記入ください。</t>
    <rPh sb="1" eb="3">
      <t>ジッチ</t>
    </rPh>
    <rPh sb="3" eb="5">
      <t>カクニン</t>
    </rPh>
    <rPh sb="5" eb="7">
      <t>ジッシ</t>
    </rPh>
    <rPh sb="7" eb="9">
      <t>ヨテイ</t>
    </rPh>
    <rPh sb="9" eb="10">
      <t>ヒ</t>
    </rPh>
    <rPh sb="12" eb="14">
      <t>キニュウ</t>
    </rPh>
    <phoneticPr fontId="1"/>
  </si>
  <si>
    <t>《予備審査》
プログラム点検書（実地確認前）</t>
    <rPh sb="1" eb="3">
      <t>ヨビ</t>
    </rPh>
    <rPh sb="3" eb="5">
      <t>シンサ</t>
    </rPh>
    <rPh sb="12" eb="14">
      <t>テンケン</t>
    </rPh>
    <rPh sb="14" eb="15">
      <t>ショ</t>
    </rPh>
    <rPh sb="16" eb="18">
      <t>ジッチ</t>
    </rPh>
    <rPh sb="18" eb="20">
      <t>カクニン</t>
    </rPh>
    <rPh sb="20" eb="21">
      <t>マエ</t>
    </rPh>
    <phoneticPr fontId="1"/>
  </si>
  <si>
    <t>・本プログラム点検書（実地確認前）は、実地確認前の確認事項と実地確認での確認事項を明確化し、プログラム点検書（実地確認最終面談時）を作成するための元データをまとめるとともに、実地確認の実施計画を作成することを目的としています。予備審査を実施する過程でのみ利用する資料ですので、標準的な記載形式や内容などは特に決めておりません。自由に使用してください。</t>
    <rPh sb="13" eb="15">
      <t>カクニン</t>
    </rPh>
    <rPh sb="19" eb="21">
      <t>ジッチ</t>
    </rPh>
    <rPh sb="21" eb="23">
      <t>カクニン</t>
    </rPh>
    <rPh sb="23" eb="24">
      <t>マエ</t>
    </rPh>
    <rPh sb="25" eb="27">
      <t>カクニン</t>
    </rPh>
    <rPh sb="27" eb="29">
      <t>ジコウ</t>
    </rPh>
    <rPh sb="30" eb="32">
      <t>ジッチ</t>
    </rPh>
    <rPh sb="32" eb="34">
      <t>カクニン</t>
    </rPh>
    <rPh sb="36" eb="38">
      <t>カクニン</t>
    </rPh>
    <rPh sb="38" eb="40">
      <t>ジコウ</t>
    </rPh>
    <rPh sb="41" eb="44">
      <t>メイカクカ</t>
    </rPh>
    <rPh sb="51" eb="53">
      <t>テンケン</t>
    </rPh>
    <rPh sb="53" eb="54">
      <t>ショ</t>
    </rPh>
    <rPh sb="55" eb="57">
      <t>ジッチ</t>
    </rPh>
    <rPh sb="57" eb="59">
      <t>カクニン</t>
    </rPh>
    <rPh sb="59" eb="61">
      <t>サイシュウ</t>
    </rPh>
    <rPh sb="61" eb="63">
      <t>メンダン</t>
    </rPh>
    <rPh sb="63" eb="64">
      <t>ジ</t>
    </rPh>
    <rPh sb="66" eb="68">
      <t>サクセイ</t>
    </rPh>
    <rPh sb="73" eb="74">
      <t>モト</t>
    </rPh>
    <rPh sb="87" eb="89">
      <t>ジッチ</t>
    </rPh>
    <rPh sb="89" eb="91">
      <t>カクニン</t>
    </rPh>
    <rPh sb="92" eb="94">
      <t>ジッシ</t>
    </rPh>
    <rPh sb="94" eb="96">
      <t>ケイカク</t>
    </rPh>
    <rPh sb="97" eb="99">
      <t>サクセイ</t>
    </rPh>
    <rPh sb="104" eb="106">
      <t>モクテキ</t>
    </rPh>
    <rPh sb="113" eb="115">
      <t>ヨビ</t>
    </rPh>
    <rPh sb="115" eb="117">
      <t>シンサ</t>
    </rPh>
    <rPh sb="118" eb="120">
      <t>ジッシ</t>
    </rPh>
    <rPh sb="122" eb="124">
      <t>カテイ</t>
    </rPh>
    <rPh sb="127" eb="129">
      <t>リヨウ</t>
    </rPh>
    <rPh sb="131" eb="133">
      <t>シリョウ</t>
    </rPh>
    <rPh sb="138" eb="141">
      <t>ヒョウジュンテキ</t>
    </rPh>
    <rPh sb="142" eb="144">
      <t>キサイ</t>
    </rPh>
    <rPh sb="144" eb="146">
      <t>ケイシキ</t>
    </rPh>
    <rPh sb="147" eb="149">
      <t>ナイヨウ</t>
    </rPh>
    <rPh sb="152" eb="153">
      <t>トク</t>
    </rPh>
    <rPh sb="154" eb="155">
      <t>キ</t>
    </rPh>
    <rPh sb="163" eb="165">
      <t>ジユウ</t>
    </rPh>
    <rPh sb="166" eb="168">
      <t>シヨウ</t>
    </rPh>
    <phoneticPr fontId="1"/>
  </si>
  <si>
    <t>・記入漏れや誤りは、実地確認の実施項目の決定やスケジュール調整に影響するほか、プログラム点検書（実地確認最終面談時）や予備審査報告書Ⅰ／Ⅱに影響します。どうかご注意をお願いします。</t>
    <rPh sb="1" eb="3">
      <t>キニュウ</t>
    </rPh>
    <rPh sb="3" eb="4">
      <t>モ</t>
    </rPh>
    <rPh sb="6" eb="7">
      <t>アヤマ</t>
    </rPh>
    <rPh sb="10" eb="12">
      <t>ジッチ</t>
    </rPh>
    <rPh sb="12" eb="14">
      <t>カクニン</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カクニン</t>
    </rPh>
    <rPh sb="52" eb="54">
      <t>サイシュウ</t>
    </rPh>
    <rPh sb="54" eb="56">
      <t>メンダン</t>
    </rPh>
    <rPh sb="56" eb="57">
      <t>ジ</t>
    </rPh>
    <rPh sb="59" eb="61">
      <t>ヨビ</t>
    </rPh>
    <rPh sb="61" eb="63">
      <t>シンサ</t>
    </rPh>
    <rPh sb="63" eb="65">
      <t>ホウコク</t>
    </rPh>
    <rPh sb="65" eb="66">
      <t>ショ</t>
    </rPh>
    <rPh sb="70" eb="72">
      <t>エイキョウ</t>
    </rPh>
    <rPh sb="80" eb="82">
      <t>チュウイ</t>
    </rPh>
    <rPh sb="84" eb="85">
      <t>ネガ</t>
    </rPh>
    <phoneticPr fontId="1"/>
  </si>
  <si>
    <t>・自己点検書入手から実地確認までの、本プログラム点検書を使用した標準的作業工程とスケジュールを表示しています（「認定・審査の手順と方法」4.2.1に記載された手順を図示したもの）。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・右上の緑色のセルに実地確認の月／日を入力すると、標準スケジュールに従った各工程の目標月／日が青色で表示されます。表示された月／日を目安に作業を進めてください。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確認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カクニン</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カクニン</t>
    </rPh>
    <rPh sb="161" eb="162">
      <t>ツキ</t>
    </rPh>
    <rPh sb="163" eb="164">
      <t>ニチ</t>
    </rPh>
    <rPh sb="165" eb="167">
      <t>ニュウリョク</t>
    </rPh>
    <rPh sb="171" eb="173">
      <t>ヒョウジュン</t>
    </rPh>
    <rPh sb="180" eb="181">
      <t>シタガ</t>
    </rPh>
    <rPh sb="183" eb="184">
      <t>カク</t>
    </rPh>
    <rPh sb="184" eb="186">
      <t>コウテイ</t>
    </rPh>
    <rPh sb="187" eb="189">
      <t>モクヒョウ</t>
    </rPh>
    <rPh sb="189" eb="190">
      <t>ツキ</t>
    </rPh>
    <rPh sb="191" eb="192">
      <t>ニチ</t>
    </rPh>
    <rPh sb="193" eb="195">
      <t>アオイロ</t>
    </rPh>
    <rPh sb="196" eb="198">
      <t>ヒョウジ</t>
    </rPh>
    <rPh sb="203" eb="205">
      <t>ヒョウジ</t>
    </rPh>
    <rPh sb="208" eb="209">
      <t>ガツ</t>
    </rPh>
    <rPh sb="210" eb="211">
      <t>ニチ</t>
    </rPh>
    <rPh sb="212" eb="214">
      <t>メヤス</t>
    </rPh>
    <rPh sb="215" eb="217">
      <t>サギョウ</t>
    </rPh>
    <rPh sb="218" eb="219">
      <t>スス</t>
    </rPh>
    <rPh sb="229" eb="231">
      <t>ジッセキ</t>
    </rPh>
    <rPh sb="231" eb="232">
      <t>ツキ</t>
    </rPh>
    <rPh sb="233" eb="234">
      <t>ヒ</t>
    </rPh>
    <rPh sb="236" eb="238">
      <t>キサイ</t>
    </rPh>
    <rPh sb="241" eb="242">
      <t>レツ</t>
    </rPh>
    <rPh sb="245" eb="247">
      <t>サギョウ</t>
    </rPh>
    <rPh sb="247" eb="250">
      <t>カンリョウビ</t>
    </rPh>
    <rPh sb="251" eb="253">
      <t>ジッセキ</t>
    </rPh>
    <rPh sb="254" eb="255">
      <t>ガツ</t>
    </rPh>
    <rPh sb="256" eb="257">
      <t>ヒ</t>
    </rPh>
    <rPh sb="259" eb="261">
      <t>キニュウ</t>
    </rPh>
    <rPh sb="273" eb="274">
      <t>ホン</t>
    </rPh>
    <rPh sb="278" eb="280">
      <t>キサイ</t>
    </rPh>
    <rPh sb="283" eb="285">
      <t>ヒョウジュン</t>
    </rPh>
    <rPh sb="285" eb="287">
      <t>コウテイ</t>
    </rPh>
    <rPh sb="288" eb="289">
      <t>イチ</t>
    </rPh>
    <rPh sb="289" eb="290">
      <t>レイ</t>
    </rPh>
    <rPh sb="294" eb="296">
      <t>ジョウキョウ</t>
    </rPh>
    <rPh sb="301" eb="303">
      <t>サギョウ</t>
    </rPh>
    <rPh sb="303" eb="305">
      <t>テジュン</t>
    </rPh>
    <rPh sb="306" eb="308">
      <t>キカン</t>
    </rPh>
    <rPh sb="309" eb="311">
      <t>ヘンコウ</t>
    </rPh>
    <rPh sb="311" eb="312">
      <t>トウ</t>
    </rPh>
    <rPh sb="313" eb="314">
      <t>オコナ</t>
    </rPh>
    <rPh sb="316" eb="318">
      <t>ジッチ</t>
    </rPh>
    <rPh sb="318" eb="320">
      <t>カクニン</t>
    </rPh>
    <rPh sb="323" eb="325">
      <t>ヒツヨウ</t>
    </rPh>
    <rPh sb="326" eb="328">
      <t>サギョウ</t>
    </rPh>
    <rPh sb="329" eb="331">
      <t>カンリョウ</t>
    </rPh>
    <rPh sb="347" eb="349">
      <t>サギョウ</t>
    </rPh>
    <rPh sb="349" eb="351">
      <t>テジュン</t>
    </rPh>
    <rPh sb="352" eb="354">
      <t>キカン</t>
    </rPh>
    <rPh sb="355" eb="357">
      <t>ヘンコウ</t>
    </rPh>
    <rPh sb="359" eb="361">
      <t>バアイ</t>
    </rPh>
    <rPh sb="369" eb="371">
      <t>ウンエイ</t>
    </rPh>
    <rPh sb="371" eb="373">
      <t>ソシキ</t>
    </rPh>
    <rPh sb="374" eb="376">
      <t>カイトウ</t>
    </rPh>
    <rPh sb="381" eb="383">
      <t>ジュウブン</t>
    </rPh>
    <rPh sb="384" eb="386">
      <t>キカン</t>
    </rPh>
    <rPh sb="387" eb="389">
      <t>カクホ</t>
    </rPh>
    <rPh sb="394" eb="396">
      <t>リュウイ</t>
    </rPh>
    <phoneticPr fontId="1"/>
  </si>
  <si>
    <t xml:space="preserve">・上記のプログラム点検書（実地確認前）【審査員記入用】への記載内容の質と目標日程のキープが、その後
　の作業に大きく影響しますので、自己点検書を入手次第、標準工程表に基づき、なるべく前倒しに作業を開始
　してください。
</t>
    <rPh sb="1" eb="3">
      <t>ジョウキ</t>
    </rPh>
    <rPh sb="23" eb="25">
      <t>キニュウ</t>
    </rPh>
    <rPh sb="29" eb="31">
      <t>キサイ</t>
    </rPh>
    <rPh sb="31" eb="33">
      <t>ナイヨウ</t>
    </rPh>
    <rPh sb="34" eb="35">
      <t>シツ</t>
    </rPh>
    <rPh sb="36" eb="38">
      <t>モクヒョウ</t>
    </rPh>
    <rPh sb="38" eb="40">
      <t>ニッテイ</t>
    </rPh>
    <rPh sb="48" eb="49">
      <t>ゴ</t>
    </rPh>
    <rPh sb="52" eb="54">
      <t>サギョウ</t>
    </rPh>
    <rPh sb="55" eb="56">
      <t>オオ</t>
    </rPh>
    <rPh sb="58" eb="60">
      <t>エイキョウ</t>
    </rPh>
    <rPh sb="66" eb="68">
      <t>ジコ</t>
    </rPh>
    <rPh sb="68" eb="70">
      <t>テンケン</t>
    </rPh>
    <rPh sb="70" eb="71">
      <t>ショ</t>
    </rPh>
    <rPh sb="72" eb="74">
      <t>ニュウシュ</t>
    </rPh>
    <rPh sb="74" eb="76">
      <t>シダイ</t>
    </rPh>
    <rPh sb="77" eb="79">
      <t>ヒョウジュン</t>
    </rPh>
    <rPh sb="79" eb="81">
      <t>コウテイ</t>
    </rPh>
    <rPh sb="81" eb="82">
      <t>ヒョウ</t>
    </rPh>
    <rPh sb="83" eb="84">
      <t>モト</t>
    </rPh>
    <rPh sb="91" eb="93">
      <t>マエダオ</t>
    </rPh>
    <rPh sb="95" eb="97">
      <t>サギョウ</t>
    </rPh>
    <rPh sb="98" eb="100">
      <t>カイシ</t>
    </rPh>
    <phoneticPr fontId="1"/>
  </si>
  <si>
    <t>・主審査員、副審査員は自己点検書の内容を精査して、別ファイルで用意されたプログラム点検書（実地確認前）【審査員記入用】の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0" eb="22">
      <t>セイサ</t>
    </rPh>
    <rPh sb="25" eb="26">
      <t>ベツ</t>
    </rPh>
    <rPh sb="31" eb="33">
      <t>ヨウイ</t>
    </rPh>
    <rPh sb="41" eb="43">
      <t>テンケン</t>
    </rPh>
    <rPh sb="43" eb="44">
      <t>ショ</t>
    </rPh>
    <rPh sb="49" eb="50">
      <t>マエ</t>
    </rPh>
    <rPh sb="52" eb="55">
      <t>シンサイン</t>
    </rPh>
    <rPh sb="55" eb="57">
      <t>キニュウ</t>
    </rPh>
    <rPh sb="57" eb="58">
      <t>ヨウ</t>
    </rPh>
    <rPh sb="77" eb="79">
      <t>カクニン</t>
    </rPh>
    <rPh sb="79" eb="81">
      <t>ケッカ</t>
    </rPh>
    <rPh sb="82" eb="84">
      <t>キサイ</t>
    </rPh>
    <phoneticPr fontId="1"/>
  </si>
  <si>
    <t>・主審査員は副審査員からプログラム点検書（実地確認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</si>
  <si>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主審査員</t>
    <rPh sb="0" eb="1">
      <t>シュ</t>
    </rPh>
    <rPh sb="1" eb="3">
      <t>シンサ</t>
    </rPh>
    <rPh sb="3" eb="4">
      <t>イン</t>
    </rPh>
    <phoneticPr fontId="1"/>
  </si>
  <si>
    <t>・主審査員は取りまとめ後の内容が記載された 「未確認事項と手配依頼」シートを含む本点検書をプログラム運営組織に送付してください。</t>
    <rPh sb="1" eb="2">
      <t>シュ</t>
    </rPh>
    <rPh sb="2" eb="4">
      <t>シンサ</t>
    </rPh>
    <rPh sb="4" eb="5">
      <t>イン</t>
    </rPh>
    <rPh sb="6" eb="7">
      <t>ト</t>
    </rPh>
    <rPh sb="11" eb="12">
      <t>ゴ</t>
    </rPh>
    <rPh sb="13" eb="15">
      <t>ナイヨウ</t>
    </rPh>
    <rPh sb="16" eb="18">
      <t>キサイ</t>
    </rPh>
    <rPh sb="38" eb="39">
      <t>フク</t>
    </rPh>
    <rPh sb="40" eb="41">
      <t>ホン</t>
    </rPh>
    <rPh sb="41" eb="43">
      <t>テンケン</t>
    </rPh>
    <rPh sb="43" eb="44">
      <t>ショ</t>
    </rPh>
    <rPh sb="50" eb="52">
      <t>ウンエイ</t>
    </rPh>
    <rPh sb="52" eb="54">
      <t>ソシキ</t>
    </rPh>
    <rPh sb="55" eb="57">
      <t>ソウフ</t>
    </rPh>
    <phoneticPr fontId="1"/>
  </si>
  <si>
    <t>プログラム運営組織</t>
    <rPh sb="5" eb="7">
      <t>ウンエイ</t>
    </rPh>
    <rPh sb="7" eb="9">
      <t>ソシキ</t>
    </rPh>
    <phoneticPr fontId="1"/>
  </si>
  <si>
    <t>・プログラム運営組織は 「未確認事項と手配依頼」シートの内容に対する回答を「プログラムからの返答書」シートに記載して主審査員に返却してください。</t>
    <rPh sb="6" eb="8">
      <t>ウンエイ</t>
    </rPh>
    <rPh sb="8" eb="10">
      <t>ソシキ</t>
    </rPh>
    <rPh sb="28" eb="30">
      <t>ナイヨウ</t>
    </rPh>
    <rPh sb="31" eb="32">
      <t>タイ</t>
    </rPh>
    <rPh sb="34" eb="36">
      <t>カイトウ</t>
    </rPh>
    <rPh sb="46" eb="48">
      <t>ヘントウ</t>
    </rPh>
    <rPh sb="48" eb="49">
      <t>ショ</t>
    </rPh>
    <rPh sb="54" eb="56">
      <t>キサイ</t>
    </rPh>
    <rPh sb="58" eb="59">
      <t>シュ</t>
    </rPh>
    <rPh sb="59" eb="61">
      <t>シンサ</t>
    </rPh>
    <rPh sb="61" eb="62">
      <t>イン</t>
    </rPh>
    <rPh sb="63" eb="65">
      <t>ヘンキャク</t>
    </rPh>
    <phoneticPr fontId="1"/>
  </si>
  <si>
    <t>・主審査員は「プログラムからの返答書」シート及び補足資料の内容を検討し、副審査員と連絡をとりながら「実地確認計画書」シートを完成させてください。</t>
    <rPh sb="1" eb="2">
      <t>シュ</t>
    </rPh>
    <rPh sb="2" eb="5">
      <t>シンサイン</t>
    </rPh>
    <rPh sb="15" eb="17">
      <t>ヘントウ</t>
    </rPh>
    <rPh sb="17" eb="18">
      <t>ショ</t>
    </rPh>
    <rPh sb="22" eb="23">
      <t>オヨ</t>
    </rPh>
    <rPh sb="24" eb="26">
      <t>ホソク</t>
    </rPh>
    <rPh sb="26" eb="28">
      <t>シリョウ</t>
    </rPh>
    <rPh sb="29" eb="31">
      <t>ナイヨウ</t>
    </rPh>
    <rPh sb="32" eb="34">
      <t>ケントウ</t>
    </rPh>
    <rPh sb="36" eb="37">
      <t>フク</t>
    </rPh>
    <rPh sb="37" eb="40">
      <t>シンサイン</t>
    </rPh>
    <rPh sb="41" eb="43">
      <t>レンラク</t>
    </rPh>
    <rPh sb="50" eb="52">
      <t>ジッチ</t>
    </rPh>
    <rPh sb="52" eb="54">
      <t>カクニン</t>
    </rPh>
    <rPh sb="54" eb="57">
      <t>ケイカクショ</t>
    </rPh>
    <rPh sb="62" eb="64">
      <t>カンセイ</t>
    </rPh>
    <phoneticPr fontId="1"/>
  </si>
  <si>
    <t>「実地確認計画書」シートについて</t>
    <rPh sb="1" eb="3">
      <t>ジッチ</t>
    </rPh>
    <rPh sb="3" eb="5">
      <t>カクニン</t>
    </rPh>
    <rPh sb="5" eb="8">
      <t>ケイカクショ</t>
    </rPh>
    <phoneticPr fontId="1"/>
  </si>
  <si>
    <t>　　－「作業見込み時間」には実地確認で確認が必要又は面談を実施する項目に対応して、必要な時間の
　　　見積りを記入してください。</t>
    <rPh sb="4" eb="6">
      <t>サギョウ</t>
    </rPh>
    <rPh sb="6" eb="8">
      <t>ミコ</t>
    </rPh>
    <rPh sb="9" eb="11">
      <t>ジカン</t>
    </rPh>
    <rPh sb="14" eb="16">
      <t>ジッチ</t>
    </rPh>
    <rPh sb="16" eb="18">
      <t>カクニン</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</si>
  <si>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実地確認スケジュール表を作成するための助けとなります。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カクニン</t>
    </rPh>
    <rPh sb="112" eb="113">
      <t>ヒョウ</t>
    </rPh>
    <rPh sb="114" eb="116">
      <t>サクセイ</t>
    </rPh>
    <rPh sb="121" eb="122">
      <t>タス</t>
    </rPh>
    <phoneticPr fontId="1"/>
  </si>
  <si>
    <t>予備審査</t>
    <rPh sb="0" eb="2">
      <t>ヨビ</t>
    </rPh>
    <rPh sb="2" eb="4">
      <t>シンサ</t>
    </rPh>
    <phoneticPr fontId="1"/>
  </si>
  <si>
    <t>実地確認実施日</t>
    <rPh sb="0" eb="2">
      <t>ジッチ</t>
    </rPh>
    <rPh sb="2" eb="4">
      <t>カクニン</t>
    </rPh>
    <rPh sb="4" eb="7">
      <t>ジッシビ</t>
    </rPh>
    <phoneticPr fontId="1"/>
  </si>
  <si>
    <t>予備審査報告書Ⅰ提出日</t>
    <rPh sb="0" eb="2">
      <t>ヨビ</t>
    </rPh>
    <rPh sb="2" eb="4">
      <t>シンサ</t>
    </rPh>
    <rPh sb="4" eb="7">
      <t>ホウコクショ</t>
    </rPh>
    <rPh sb="8" eb="10">
      <t>テイシュツ</t>
    </rPh>
    <rPh sb="10" eb="11">
      <t>ビ</t>
    </rPh>
    <phoneticPr fontId="1"/>
  </si>
  <si>
    <t>最終予備審査報告書提出日</t>
    <rPh sb="0" eb="2">
      <t>サイシュウ</t>
    </rPh>
    <rPh sb="2" eb="4">
      <t>ヨビ</t>
    </rPh>
    <rPh sb="4" eb="6">
      <t>シンサ</t>
    </rPh>
    <rPh sb="6" eb="8">
      <t>ホウコク</t>
    </rPh>
    <rPh sb="8" eb="9">
      <t>ショ</t>
    </rPh>
    <rPh sb="9" eb="11">
      <t>テイシュツ</t>
    </rPh>
    <rPh sb="11" eb="12">
      <t>ビ</t>
    </rPh>
    <phoneticPr fontId="1"/>
  </si>
  <si>
    <t>予備審査報告書Ⅱ提出日</t>
    <rPh sb="0" eb="2">
      <t>ヨビ</t>
    </rPh>
    <rPh sb="2" eb="4">
      <t>シンサ</t>
    </rPh>
    <rPh sb="4" eb="7">
      <t>ホウコクショ</t>
    </rPh>
    <rPh sb="8" eb="10">
      <t>テイシュツ</t>
    </rPh>
    <rPh sb="10" eb="11">
      <t>ビ</t>
    </rPh>
    <phoneticPr fontId="1"/>
  </si>
  <si>
    <t>プログラム点検書（実地確認
最終面談時）提出日</t>
    <rPh sb="5" eb="7">
      <t>テンケン</t>
    </rPh>
    <rPh sb="7" eb="8">
      <t>ショ</t>
    </rPh>
    <rPh sb="9" eb="11">
      <t>ジッチ</t>
    </rPh>
    <rPh sb="11" eb="13">
      <t>カクニン</t>
    </rPh>
    <rPh sb="14" eb="16">
      <t>サイシュウ</t>
    </rPh>
    <rPh sb="16" eb="18">
      <t>メンダン</t>
    </rPh>
    <rPh sb="18" eb="19">
      <t>ジ</t>
    </rPh>
    <rPh sb="20" eb="22">
      <t>テイシュツ</t>
    </rPh>
    <rPh sb="22" eb="23">
      <t>ビ</t>
    </rPh>
    <phoneticPr fontId="1"/>
  </si>
  <si>
    <t>プログラム点検書（実地確認審査前）による実地確認前準備　標準工程表</t>
    <rPh sb="5" eb="7">
      <t>テンケン</t>
    </rPh>
    <rPh sb="7" eb="8">
      <t>ショ</t>
    </rPh>
    <rPh sb="9" eb="11">
      <t>ジッチ</t>
    </rPh>
    <rPh sb="11" eb="13">
      <t>カクニン</t>
    </rPh>
    <rPh sb="13" eb="15">
      <t>シンサ</t>
    </rPh>
    <rPh sb="15" eb="16">
      <t>マエ</t>
    </rPh>
    <rPh sb="20" eb="22">
      <t>ジッチ</t>
    </rPh>
    <rPh sb="22" eb="24">
      <t>カクニン</t>
    </rPh>
    <rPh sb="24" eb="25">
      <t>マエ</t>
    </rPh>
    <rPh sb="25" eb="27">
      <t>ジュンビ</t>
    </rPh>
    <rPh sb="28" eb="30">
      <t>ヒョウジュン</t>
    </rPh>
    <rPh sb="30" eb="32">
      <t>コウテイ</t>
    </rPh>
    <rPh sb="32" eb="33">
      <t>ヒョウ</t>
    </rPh>
    <phoneticPr fontId="7"/>
  </si>
  <si>
    <t>副審査員からの意見、補足資料に基づき「実地確認計画書」を完成させ、日程を確定して副審査員、JABEEに通知</t>
    <rPh sb="0" eb="1">
      <t>フク</t>
    </rPh>
    <rPh sb="1" eb="4">
      <t>シンサイン</t>
    </rPh>
    <rPh sb="7" eb="9">
      <t>イケン</t>
    </rPh>
    <rPh sb="10" eb="12">
      <t>ホソク</t>
    </rPh>
    <rPh sb="12" eb="14">
      <t>シリョウ</t>
    </rPh>
    <rPh sb="15" eb="16">
      <t>モト</t>
    </rPh>
    <rPh sb="19" eb="21">
      <t>ジッチ</t>
    </rPh>
    <rPh sb="21" eb="23">
      <t>カクニン</t>
    </rPh>
    <rPh sb="23" eb="26">
      <t>ケイカクショ</t>
    </rPh>
    <rPh sb="28" eb="30">
      <t>カンセイ</t>
    </rPh>
    <rPh sb="33" eb="35">
      <t>ニッテイ</t>
    </rPh>
    <rPh sb="36" eb="38">
      <t>カクテイ</t>
    </rPh>
    <rPh sb="40" eb="41">
      <t>フク</t>
    </rPh>
    <rPh sb="41" eb="44">
      <t>シンサイン</t>
    </rPh>
    <rPh sb="51" eb="53">
      <t>ツウチ</t>
    </rPh>
    <phoneticPr fontId="7"/>
  </si>
  <si>
    <t>「実地確認計画書」をもとに「実地確認スケジュール表」を作成してプログラム運営組織及び副審査員に送付し、問題点の指摘を依頼、指摘があれば修正</t>
    <rPh sb="1" eb="3">
      <t>ジッチ</t>
    </rPh>
    <rPh sb="3" eb="5">
      <t>カクニン</t>
    </rPh>
    <rPh sb="5" eb="8">
      <t>ケイカクショ</t>
    </rPh>
    <rPh sb="14" eb="16">
      <t>ジッチ</t>
    </rPh>
    <rPh sb="16" eb="18">
      <t>カクニン</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</si>
  <si>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「実地確認スケジュール表」の最終版の内容と実地確認の日程について、プログラム運営組織と副審査員に最終確認。主審査員と副審査員で緊急時の連絡手段について確認</t>
    <rPh sb="1" eb="3">
      <t>ジッチ</t>
    </rPh>
    <rPh sb="3" eb="5">
      <t>カクニン</t>
    </rPh>
    <rPh sb="11" eb="12">
      <t>ヒョウ</t>
    </rPh>
    <rPh sb="14" eb="16">
      <t>サイシュウ</t>
    </rPh>
    <rPh sb="16" eb="17">
      <t>バン</t>
    </rPh>
    <rPh sb="18" eb="20">
      <t>ナイヨウ</t>
    </rPh>
    <rPh sb="21" eb="23">
      <t>ジッチ</t>
    </rPh>
    <rPh sb="23" eb="25">
      <t>カクニン</t>
    </rPh>
    <rPh sb="26" eb="28">
      <t>ニッテイ</t>
    </rPh>
    <rPh sb="38" eb="40">
      <t>ウンエイ</t>
    </rPh>
    <rPh sb="40" eb="42">
      <t>ソシキ</t>
    </rPh>
    <rPh sb="43" eb="44">
      <t>フク</t>
    </rPh>
    <rPh sb="44" eb="47">
      <t>シンサイン</t>
    </rPh>
    <rPh sb="48" eb="50">
      <t>サイシュウ</t>
    </rPh>
    <rPh sb="50" eb="52">
      <t>カクニン</t>
    </rPh>
    <rPh sb="53" eb="54">
      <t>シュ</t>
    </rPh>
    <rPh sb="54" eb="57">
      <t>シンサイン</t>
    </rPh>
    <rPh sb="58" eb="59">
      <t>フク</t>
    </rPh>
    <rPh sb="59" eb="62">
      <t>シンサイン</t>
    </rPh>
    <phoneticPr fontId="7"/>
  </si>
  <si>
    <t>主審査員はプログラム点検書（実地確認最終面談時）と総括報告文の草案を準備し、副審査員と内容を共有</t>
    <rPh sb="0" eb="1">
      <t>シュ</t>
    </rPh>
    <rPh sb="1" eb="3">
      <t>シンサ</t>
    </rPh>
    <rPh sb="3" eb="4">
      <t>イン</t>
    </rPh>
    <rPh sb="10" eb="12">
      <t>テンケン</t>
    </rPh>
    <rPh sb="12" eb="13">
      <t>ショ</t>
    </rPh>
    <rPh sb="14" eb="16">
      <t>ジッチ</t>
    </rPh>
    <rPh sb="16" eb="18">
      <t>カクニン</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</si>
  <si>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「実地確認計画書」の内容についての意見を主審査員に送付</t>
    <rPh sb="3" eb="5">
      <t>カクニン</t>
    </rPh>
    <rPh sb="10" eb="12">
      <t>ナイヨウ</t>
    </rPh>
    <rPh sb="17" eb="19">
      <t>イケン</t>
    </rPh>
    <rPh sb="20" eb="21">
      <t>シュ</t>
    </rPh>
    <rPh sb="21" eb="23">
      <t>シンサ</t>
    </rPh>
    <rPh sb="23" eb="24">
      <t>イン</t>
    </rPh>
    <rPh sb="25" eb="27">
      <t>ソウフ</t>
    </rPh>
    <phoneticPr fontId="7"/>
  </si>
  <si>
    <t>「プログラムからの返答書」の内容を検討し、「実地確認計画書」に記入して副審査員に意見を求める</t>
    <rPh sb="9" eb="11">
      <t>ヘントウ</t>
    </rPh>
    <rPh sb="11" eb="12">
      <t>ショ</t>
    </rPh>
    <rPh sb="14" eb="16">
      <t>ナイヨウ</t>
    </rPh>
    <rPh sb="17" eb="19">
      <t>ケントウ</t>
    </rPh>
    <rPh sb="22" eb="24">
      <t>ジッチ</t>
    </rPh>
    <rPh sb="24" eb="26">
      <t>カクニン</t>
    </rPh>
    <rPh sb="26" eb="29">
      <t>ケイカクショ</t>
    </rPh>
    <rPh sb="31" eb="33">
      <t>キニュウ</t>
    </rPh>
    <rPh sb="35" eb="36">
      <t>フク</t>
    </rPh>
    <rPh sb="36" eb="39">
      <t>シンサイン</t>
    </rPh>
    <rPh sb="40" eb="42">
      <t>イケン</t>
    </rPh>
    <rPh sb="43" eb="44">
      <t>モト</t>
    </rPh>
    <phoneticPr fontId="7"/>
  </si>
  <si>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右上の緑のセルに実地審査初日の月/日を入れる：例）11月18日ならば 11/18</t>
    </r>
    <rPh sb="14" eb="16">
      <t>ショニチ</t>
    </rPh>
    <phoneticPr fontId="1"/>
  </si>
  <si>
    <t>プログラム点検書（実地確認前）　【実地確認計画書】</t>
    <rPh sb="5" eb="7">
      <t>テンケン</t>
    </rPh>
    <rPh sb="7" eb="8">
      <t>ショ</t>
    </rPh>
    <rPh sb="9" eb="11">
      <t>ジッチ</t>
    </rPh>
    <rPh sb="11" eb="13">
      <t>カクニン</t>
    </rPh>
    <rPh sb="13" eb="14">
      <t>マエ</t>
    </rPh>
    <rPh sb="17" eb="19">
      <t>ジッチ</t>
    </rPh>
    <rPh sb="19" eb="21">
      <t>カクニン</t>
    </rPh>
    <rPh sb="21" eb="24">
      <t>ケイカクショ</t>
    </rPh>
    <phoneticPr fontId="1"/>
  </si>
  <si>
    <t>実地確認での説明者あるいは面談対象者と面談内容</t>
    <rPh sb="0" eb="2">
      <t>ジッチ</t>
    </rPh>
    <rPh sb="2" eb="4">
      <t>カクニン</t>
    </rPh>
    <rPh sb="6" eb="8">
      <t>セツメイ</t>
    </rPh>
    <rPh sb="8" eb="9">
      <t>シャ</t>
    </rPh>
    <rPh sb="13" eb="15">
      <t>メンダン</t>
    </rPh>
    <rPh sb="15" eb="18">
      <t>タイショウシャ</t>
    </rPh>
    <rPh sb="19" eb="21">
      <t>メンダン</t>
    </rPh>
    <rPh sb="21" eb="23">
      <t>ナイヨウ</t>
    </rPh>
    <phoneticPr fontId="1"/>
  </si>
  <si>
    <t>実地確認で確認する資料</t>
    <rPh sb="0" eb="2">
      <t>ジッチ</t>
    </rPh>
    <rPh sb="2" eb="4">
      <t>カクニン</t>
    </rPh>
    <rPh sb="5" eb="7">
      <t>カクニン</t>
    </rPh>
    <rPh sb="9" eb="11">
      <t>シリョウ</t>
    </rPh>
    <phoneticPr fontId="1"/>
  </si>
  <si>
    <t>プログラム点検書（実地確認前）　【プログラムからの返答書】</t>
    <rPh sb="5" eb="7">
      <t>テンケン</t>
    </rPh>
    <rPh sb="7" eb="8">
      <t>ショ</t>
    </rPh>
    <rPh sb="9" eb="11">
      <t>ジッチ</t>
    </rPh>
    <rPh sb="11" eb="13">
      <t>カクニン</t>
    </rPh>
    <rPh sb="13" eb="14">
      <t>マエ</t>
    </rPh>
    <rPh sb="25" eb="27">
      <t>ヘントウ</t>
    </rPh>
    <rPh sb="27" eb="28">
      <t>ショ</t>
    </rPh>
    <phoneticPr fontId="1"/>
  </si>
  <si>
    <t>実地確認で確認する資料の準備状況および準備予定状況</t>
    <rPh sb="0" eb="2">
      <t>ジッチ</t>
    </rPh>
    <rPh sb="2" eb="4">
      <t>カクニン</t>
    </rPh>
    <rPh sb="5" eb="7">
      <t>カクニン</t>
    </rPh>
    <rPh sb="9" eb="11">
      <t>シリョウ</t>
    </rPh>
    <rPh sb="12" eb="14">
      <t>ジュンビ</t>
    </rPh>
    <rPh sb="14" eb="16">
      <t>ジョウキョウ</t>
    </rPh>
    <rPh sb="19" eb="21">
      <t>ジュンビ</t>
    </rPh>
    <rPh sb="21" eb="23">
      <t>ヨテイ</t>
    </rPh>
    <rPh sb="23" eb="25">
      <t>ジョウキョウ</t>
    </rPh>
    <phoneticPr fontId="1"/>
  </si>
  <si>
    <t>実地確認での説明者あるいは面談対象者の手配状況</t>
    <rPh sb="0" eb="2">
      <t>ジッチ</t>
    </rPh>
    <rPh sb="2" eb="4">
      <t>カクニン</t>
    </rPh>
    <rPh sb="6" eb="8">
      <t>セツメイ</t>
    </rPh>
    <rPh sb="8" eb="9">
      <t>シャ</t>
    </rPh>
    <rPh sb="13" eb="15">
      <t>メンダン</t>
    </rPh>
    <rPh sb="15" eb="18">
      <t>タイショウシャ</t>
    </rPh>
    <rPh sb="19" eb="21">
      <t>テハイ</t>
    </rPh>
    <rPh sb="21" eb="23">
      <t>ジョウキョウ</t>
    </rPh>
    <phoneticPr fontId="1"/>
  </si>
  <si>
    <t>プログラム点検書（実地確認前）　【未確認事項と手配依頼】</t>
    <rPh sb="5" eb="7">
      <t>テンケン</t>
    </rPh>
    <rPh sb="7" eb="8">
      <t>ショ</t>
    </rPh>
    <rPh sb="9" eb="11">
      <t>ジッチ</t>
    </rPh>
    <rPh sb="11" eb="13">
      <t>カクニン</t>
    </rPh>
    <rPh sb="13" eb="14">
      <t>マエ</t>
    </rPh>
    <rPh sb="17" eb="20">
      <t>ミカクニン</t>
    </rPh>
    <rPh sb="20" eb="22">
      <t>ジコウ</t>
    </rPh>
    <rPh sb="23" eb="25">
      <t>テハイ</t>
    </rPh>
    <rPh sb="25" eb="27">
      <t>イライ</t>
    </rPh>
    <phoneticPr fontId="1"/>
  </si>
  <si>
    <t>実地確認前に送付を希望する補足資料</t>
    <rPh sb="0" eb="2">
      <t>ジッチ</t>
    </rPh>
    <rPh sb="2" eb="4">
      <t>カクニン</t>
    </rPh>
    <rPh sb="4" eb="5">
      <t>マエ</t>
    </rPh>
    <rPh sb="6" eb="8">
      <t>ソウフ</t>
    </rPh>
    <rPh sb="9" eb="11">
      <t>キボウ</t>
    </rPh>
    <rPh sb="13" eb="15">
      <t>ホソク</t>
    </rPh>
    <rPh sb="15" eb="17">
      <t>シリョウ</t>
    </rPh>
    <phoneticPr fontId="1"/>
  </si>
  <si>
    <r>
      <t xml:space="preserve">【自立した技術者像の設定と公開・周知】
</t>
    </r>
    <r>
      <rPr>
        <u/>
        <sz val="9"/>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1"/>
  </si>
  <si>
    <r>
      <t xml:space="preserve">【学習・教育到達目標の設定と公開・周知】
</t>
    </r>
    <r>
      <rPr>
        <u/>
        <sz val="9"/>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r>
    <phoneticPr fontId="1"/>
  </si>
  <si>
    <r>
      <t xml:space="preserve">【カリキュラム・ポリシーに基づく教育課程、科目の設計と開示】
</t>
    </r>
    <r>
      <rPr>
        <u/>
        <sz val="9"/>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1"/>
  </si>
  <si>
    <r>
      <t xml:space="preserve">【教員団、教育支援体制の整備と教育の実施】
</t>
    </r>
    <r>
      <rPr>
        <u/>
        <sz val="9"/>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1"/>
  </si>
  <si>
    <r>
      <t xml:space="preserve">【アドミッション・ポリシーとそれに基づく学生の受け入れ】
</t>
    </r>
    <r>
      <rPr>
        <u/>
        <sz val="9"/>
        <rFont val="ＭＳ 明朝"/>
        <family val="1"/>
        <charset val="128"/>
      </rPr>
      <t>プログラムは、カリキュラムに基づく教育に必要な資質を持った学生をプログラムに受け入れるために定めた受け入れ方針(アドミッション・ポリシー)を公開し</t>
    </r>
    <r>
      <rPr>
        <sz val="9"/>
        <rFont val="ＭＳ 明朝"/>
        <family val="1"/>
        <charset val="128"/>
      </rPr>
      <t>、かつ、同方針に基づいて学生を受け入れていること。</t>
    </r>
    <phoneticPr fontId="1"/>
  </si>
  <si>
    <r>
      <t xml:space="preserve">【教育環境及び学習支援環境の運用と開示】
</t>
    </r>
    <r>
      <rPr>
        <u/>
        <sz val="9"/>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1"/>
  </si>
  <si>
    <r>
      <t xml:space="preserve">【内部質保証システムの構成・実施と開示】
</t>
    </r>
    <r>
      <rPr>
        <u/>
        <sz val="9"/>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1"/>
  </si>
  <si>
    <r>
      <t xml:space="preserve">【継続的改善】
</t>
    </r>
    <r>
      <rPr>
        <u/>
        <sz val="9"/>
        <rFont val="ＭＳ 明朝"/>
        <family val="1"/>
        <charset val="128"/>
      </rPr>
      <t>プログラムは、教育点検の結果に基づいて教育活動を継続的に改善する仕組みを持ち</t>
    </r>
    <r>
      <rPr>
        <sz val="9"/>
        <rFont val="ＭＳ 明朝"/>
        <family val="1"/>
        <charset val="128"/>
      </rPr>
      <t>、それに関する活動を行っていること。</t>
    </r>
    <phoneticPr fontId="1"/>
  </si>
  <si>
    <t>・「実地確認計画書」シートの「作業見込み時間」と「作業番号」欄は実地確認に必要な時間を見積もるために使用します。</t>
    <rPh sb="2" eb="4">
      <t>ジッチ</t>
    </rPh>
    <rPh sb="4" eb="6">
      <t>カクニン</t>
    </rPh>
    <rPh sb="6" eb="9">
      <t>ケイカクショ</t>
    </rPh>
    <rPh sb="15" eb="17">
      <t>サギョウ</t>
    </rPh>
    <rPh sb="17" eb="19">
      <t>ミコ</t>
    </rPh>
    <rPh sb="20" eb="22">
      <t>ジカン</t>
    </rPh>
    <rPh sb="25" eb="27">
      <t>サギョウ</t>
    </rPh>
    <rPh sb="27" eb="29">
      <t>バンゴウ</t>
    </rPh>
    <rPh sb="30" eb="31">
      <t>ラン</t>
    </rPh>
    <rPh sb="32" eb="34">
      <t>ジッチ</t>
    </rPh>
    <rPh sb="34" eb="36">
      <t>カクニン</t>
    </rPh>
    <rPh sb="37" eb="39">
      <t>ヒツヨウ</t>
    </rPh>
    <rPh sb="40" eb="42">
      <t>ジカン</t>
    </rPh>
    <rPh sb="43" eb="45">
      <t>ミツ</t>
    </rPh>
    <rPh sb="50" eb="52">
      <t>シヨウ</t>
    </rPh>
    <phoneticPr fontId="1"/>
  </si>
  <si>
    <t>プログラム名</t>
    <rPh sb="0" eb="6">
      <t>サンプメイ</t>
    </rPh>
    <phoneticPr fontId="1"/>
  </si>
  <si>
    <t>・本プログラム点検書（実地確認前）の作成を開始する前に、『予備審査における「認定・審査の手順と方法」』の4.2.1「実地確認前の準備」を熟読してその目的、記載内容、利用の手順等をご理解願います。</t>
    <rPh sb="1" eb="2">
      <t>ホン</t>
    </rPh>
    <rPh sb="7" eb="9">
      <t>テンケン</t>
    </rPh>
    <rPh sb="9" eb="10">
      <t>ショ</t>
    </rPh>
    <rPh sb="11" eb="13">
      <t>ジッチ</t>
    </rPh>
    <rPh sb="13" eb="15">
      <t>カクニン</t>
    </rPh>
    <rPh sb="15" eb="16">
      <t>マエ</t>
    </rPh>
    <rPh sb="18" eb="20">
      <t>サクセイ</t>
    </rPh>
    <rPh sb="21" eb="23">
      <t>カイシ</t>
    </rPh>
    <rPh sb="25" eb="26">
      <t>マエ</t>
    </rPh>
    <rPh sb="29" eb="33">
      <t>ヨビシンサ</t>
    </rPh>
    <rPh sb="58" eb="60">
      <t>ジッチ</t>
    </rPh>
    <rPh sb="60" eb="62">
      <t>カクニン</t>
    </rPh>
    <rPh sb="62" eb="63">
      <t>マエ</t>
    </rPh>
    <rPh sb="64" eb="66">
      <t>ジュンビ</t>
    </rPh>
    <rPh sb="68" eb="70">
      <t>ジュクドク</t>
    </rPh>
    <rPh sb="74" eb="75">
      <t>メ</t>
    </rPh>
    <rPh sb="75" eb="76">
      <t>テキ</t>
    </rPh>
    <rPh sb="77" eb="79">
      <t>キサイ</t>
    </rPh>
    <rPh sb="79" eb="81">
      <t>ナイヨウ</t>
    </rPh>
    <rPh sb="82" eb="84">
      <t>リヨウ</t>
    </rPh>
    <rPh sb="85" eb="87">
      <t>テジュン</t>
    </rPh>
    <rPh sb="87" eb="88">
      <t>トウ</t>
    </rPh>
    <rPh sb="90" eb="92">
      <t>リカイ</t>
    </rPh>
    <rPh sb="92" eb="93">
      <t>ネガ</t>
    </rPh>
    <phoneticPr fontId="1"/>
  </si>
  <si>
    <t>自己点検書入手（期限：9月1日）</t>
    <rPh sb="0" eb="2">
      <t>ジコ</t>
    </rPh>
    <rPh sb="2" eb="4">
      <t>テンケン</t>
    </rPh>
    <rPh sb="4" eb="5">
      <t>ショ</t>
    </rPh>
    <rPh sb="5" eb="7">
      <t>ニュウシュ</t>
    </rPh>
    <rPh sb="8" eb="10">
      <t>キゲン</t>
    </rPh>
    <rPh sb="12" eb="13">
      <t>ガツ</t>
    </rPh>
    <rPh sb="14" eb="15">
      <t>ニチ</t>
    </rPh>
    <phoneticPr fontId="1"/>
  </si>
  <si>
    <t>審査の種類</t>
    <rPh sb="0" eb="2">
      <t>シンサ</t>
    </rPh>
    <rPh sb="3" eb="5">
      <t>シュルイ</t>
    </rPh>
    <phoneticPr fontId="1"/>
  </si>
  <si>
    <t>実地
確認</t>
    <rPh sb="0" eb="2">
      <t>ジッチ</t>
    </rPh>
    <rPh sb="3" eb="5">
      <t>カクニン</t>
    </rPh>
    <phoneticPr fontId="7"/>
  </si>
  <si>
    <r>
      <t>このプログラム点検書（実地確認前）は、</t>
    </r>
    <r>
      <rPr>
        <sz val="10"/>
        <color rgb="FFFF0000"/>
        <rFont val="ＭＳ Ｐゴシック"/>
        <family val="3"/>
        <charset val="128"/>
      </rPr>
      <t>2023</t>
    </r>
    <r>
      <rPr>
        <sz val="10"/>
        <rFont val="ＭＳ Ｐゴシック"/>
        <family val="3"/>
        <charset val="128"/>
      </rPr>
      <t>年度に実施する予備審査で使用するものです。</t>
    </r>
    <rPh sb="11" eb="13">
      <t>ジッチ</t>
    </rPh>
    <rPh sb="13" eb="15">
      <t>カクニン</t>
    </rPh>
    <rPh sb="15" eb="16">
      <t>マエ</t>
    </rPh>
    <rPh sb="26" eb="28">
      <t>ジッシ</t>
    </rPh>
    <rPh sb="30" eb="32">
      <t>ヨビ</t>
    </rPh>
    <phoneticPr fontId="1"/>
  </si>
  <si>
    <t>　　　　　対応基準：日本技術者教育認定基準（2019年度～）
　　　　　適用年度： 2023年度
　　　　　認定種別：全認定種別共通</t>
    <rPh sb="54" eb="56">
      <t>ニンテイ</t>
    </rPh>
    <rPh sb="56" eb="58">
      <t>シュベツ</t>
    </rPh>
    <rPh sb="59" eb="60">
      <t>ゼン</t>
    </rPh>
    <rPh sb="60" eb="62">
      <t>ニンテイ</t>
    </rPh>
    <rPh sb="62" eb="64">
      <t>シュベツ</t>
    </rPh>
    <rPh sb="64" eb="66">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</si>
</sst>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1">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z val="9"/>
      <color indexed="81"/>
      <name val="MS P ゴシック"/>
      <family val="3"/>
      <charset val="128"/>
    </font>
    <font>
      <u/>
      <sz val="9"/>
      <name val="ＭＳ 明朝"/>
      <family val="1"/>
      <charset val="128"/>
    </font>
    <font>
      <sz val="10"/>
      <color rgb="FFFF0000"/>
      <name val="ＭＳ Ｐゴシック"/>
      <family val="3"/>
      <charset val="128"/>
    </font>
    <font>
      <sz val="12"/>
      <color rgb="FFFF0000"/>
      <name val="ＭＳ Ｐゴシック"/>
      <family val="3"/>
      <charset val="128"/>
    </font>
    <font>
      <sz val="16"/>
      <color theme="1"/>
      <name val="ＭＳ Ｐゴシック"/>
      <family val="3"/>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2">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3">
    <xf numFmtId="0" fontId="0" fillId="0" borderId="0"/>
    <xf numFmtId="0" fontId="43" fillId="0" borderId="0">
      <alignment vertical="center"/>
    </xf>
    <xf numFmtId="0" fontId="15" fillId="0" borderId="0"/>
  </cellStyleXfs>
  <cellXfs count="252">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3" fillId="0" borderId="0" xfId="1">
      <alignment vertical="center"/>
    </xf>
    <xf numFmtId="0" fontId="43" fillId="0" borderId="0" xfId="1" applyAlignment="1">
      <alignment vertical="center" wrapText="1"/>
    </xf>
    <xf numFmtId="0" fontId="6" fillId="0" borderId="0" xfId="1" applyFont="1" applyAlignment="1">
      <alignment vertical="center" wrapText="1"/>
    </xf>
    <xf numFmtId="49" fontId="43" fillId="0" borderId="0" xfId="1" applyNumberFormat="1">
      <alignment vertical="center"/>
    </xf>
    <xf numFmtId="49" fontId="9" fillId="0" borderId="0" xfId="1" applyNumberFormat="1" applyFont="1">
      <alignment vertical="center"/>
    </xf>
    <xf numFmtId="176" fontId="43"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3" fillId="0" borderId="0" xfId="1" applyAlignment="1">
      <alignment horizontal="right" vertical="center" wrapText="1"/>
    </xf>
    <xf numFmtId="49" fontId="8" fillId="0" borderId="0" xfId="1" applyNumberFormat="1" applyFont="1" applyAlignment="1">
      <alignment horizontal="center" wrapText="1"/>
    </xf>
    <xf numFmtId="49" fontId="35" fillId="0" borderId="15" xfId="1" applyNumberFormat="1" applyFont="1" applyBorder="1" applyAlignment="1">
      <alignment horizontal="center" vertical="center" wrapText="1"/>
    </xf>
    <xf numFmtId="49" fontId="35"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6" fillId="0" borderId="18" xfId="1" applyNumberFormat="1" applyFont="1" applyBorder="1" applyAlignment="1">
      <alignment horizontal="center" vertical="center"/>
    </xf>
    <xf numFmtId="49" fontId="36" fillId="0" borderId="19" xfId="1" applyNumberFormat="1" applyFont="1" applyBorder="1" applyAlignment="1">
      <alignment horizontal="left" vertical="center"/>
    </xf>
    <xf numFmtId="49" fontId="36" fillId="0" borderId="20" xfId="1" applyNumberFormat="1" applyFont="1" applyBorder="1">
      <alignment vertical="center"/>
    </xf>
    <xf numFmtId="49" fontId="36" fillId="0" borderId="21" xfId="1" applyNumberFormat="1" applyFont="1" applyBorder="1">
      <alignment vertical="center"/>
    </xf>
    <xf numFmtId="49" fontId="36" fillId="0" borderId="22" xfId="1" applyNumberFormat="1" applyFont="1" applyBorder="1">
      <alignment vertical="center"/>
    </xf>
    <xf numFmtId="49" fontId="36" fillId="0" borderId="21" xfId="1" applyNumberFormat="1" applyFont="1" applyBorder="1" applyAlignment="1">
      <alignment horizontal="center" vertical="center"/>
    </xf>
    <xf numFmtId="49" fontId="36" fillId="0" borderId="23" xfId="1" applyNumberFormat="1" applyFont="1" applyBorder="1" applyAlignment="1">
      <alignment horizontal="center" vertical="center"/>
    </xf>
    <xf numFmtId="0" fontId="36" fillId="0" borderId="0" xfId="1" applyFont="1">
      <alignment vertical="center"/>
    </xf>
    <xf numFmtId="0" fontId="36" fillId="0" borderId="24" xfId="1" applyFont="1" applyBorder="1">
      <alignment vertical="center"/>
    </xf>
    <xf numFmtId="0" fontId="36" fillId="0" borderId="25" xfId="1" applyFont="1" applyBorder="1">
      <alignment vertical="center"/>
    </xf>
    <xf numFmtId="0" fontId="36" fillId="0" borderId="26" xfId="1" applyFont="1" applyBorder="1">
      <alignment vertical="center"/>
    </xf>
    <xf numFmtId="0" fontId="36" fillId="0" borderId="27" xfId="1" applyFont="1" applyBorder="1">
      <alignment vertical="center"/>
    </xf>
    <xf numFmtId="49" fontId="24" fillId="0" borderId="28" xfId="1" applyNumberFormat="1" applyFont="1" applyBorder="1" applyAlignment="1">
      <alignment horizontal="center" vertical="top" wrapText="1"/>
    </xf>
    <xf numFmtId="0" fontId="36" fillId="0" borderId="29" xfId="1" applyFont="1" applyBorder="1">
      <alignment vertical="center"/>
    </xf>
    <xf numFmtId="0" fontId="36" fillId="0" borderId="30" xfId="1" applyFont="1" applyBorder="1">
      <alignment vertical="center"/>
    </xf>
    <xf numFmtId="0" fontId="36" fillId="0" borderId="31" xfId="1" applyFont="1" applyBorder="1">
      <alignment vertical="center"/>
    </xf>
    <xf numFmtId="0" fontId="36" fillId="0" borderId="32" xfId="1" applyFont="1" applyBorder="1">
      <alignment vertical="center"/>
    </xf>
    <xf numFmtId="0" fontId="36" fillId="0" borderId="33" xfId="1" applyFont="1" applyBorder="1">
      <alignment vertical="center"/>
    </xf>
    <xf numFmtId="49" fontId="21" fillId="0" borderId="15" xfId="0" applyNumberFormat="1" applyFont="1" applyBorder="1" applyAlignment="1">
      <alignment vertical="top" wrapText="1"/>
    </xf>
    <xf numFmtId="0" fontId="36" fillId="0" borderId="15" xfId="1" applyFont="1" applyBorder="1">
      <alignment vertical="center"/>
    </xf>
    <xf numFmtId="0" fontId="36" fillId="0" borderId="34" xfId="1" applyFont="1" applyBorder="1">
      <alignment vertical="center"/>
    </xf>
    <xf numFmtId="0" fontId="36" fillId="0" borderId="35" xfId="1" applyFont="1" applyBorder="1">
      <alignment vertical="center"/>
    </xf>
    <xf numFmtId="0" fontId="36" fillId="0" borderId="36" xfId="1" applyFont="1" applyBorder="1">
      <alignment vertical="center"/>
    </xf>
    <xf numFmtId="0" fontId="36"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6" fillId="0" borderId="31" xfId="1" applyFont="1" applyBorder="1" applyAlignment="1">
      <alignment horizontal="right" vertical="center"/>
    </xf>
    <xf numFmtId="0" fontId="36"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6" fillId="0" borderId="0" xfId="1" applyFont="1" applyAlignment="1">
      <alignment vertical="center" wrapText="1"/>
    </xf>
    <xf numFmtId="49" fontId="37" fillId="0" borderId="0" xfId="1" applyNumberFormat="1" applyFont="1" applyAlignment="1">
      <alignment horizontal="center" vertical="center"/>
    </xf>
    <xf numFmtId="49" fontId="38" fillId="0" borderId="18" xfId="1" applyNumberFormat="1" applyFont="1" applyBorder="1" applyAlignment="1">
      <alignment horizontal="left" vertical="center"/>
    </xf>
    <xf numFmtId="49" fontId="38" fillId="0" borderId="38" xfId="1" applyNumberFormat="1" applyFont="1" applyBorder="1">
      <alignment vertical="center"/>
    </xf>
    <xf numFmtId="49" fontId="38" fillId="0" borderId="39" xfId="1" applyNumberFormat="1" applyFont="1" applyBorder="1">
      <alignment vertical="center"/>
    </xf>
    <xf numFmtId="49" fontId="38"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39"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2" fillId="0" borderId="6" xfId="0" applyNumberFormat="1" applyFont="1" applyBorder="1" applyAlignment="1">
      <alignment horizontal="left" vertical="top" wrapText="1"/>
    </xf>
    <xf numFmtId="0" fontId="41" fillId="0" borderId="0" xfId="1" applyFont="1" applyAlignment="1">
      <alignment horizontal="center"/>
    </xf>
    <xf numFmtId="0" fontId="36" fillId="7" borderId="44" xfId="1" applyFont="1" applyFill="1" applyBorder="1">
      <alignment vertical="center"/>
    </xf>
    <xf numFmtId="0" fontId="36" fillId="7" borderId="45" xfId="1" applyFont="1" applyFill="1" applyBorder="1">
      <alignment vertical="center"/>
    </xf>
    <xf numFmtId="0" fontId="36" fillId="7" borderId="46" xfId="1" applyFont="1" applyFill="1" applyBorder="1">
      <alignment vertical="center"/>
    </xf>
    <xf numFmtId="0" fontId="3" fillId="7" borderId="47" xfId="1" applyFont="1" applyFill="1" applyBorder="1" applyAlignment="1">
      <alignment horizontal="left" vertical="center"/>
    </xf>
    <xf numFmtId="0" fontId="32" fillId="7" borderId="48" xfId="1" applyFont="1" applyFill="1" applyBorder="1">
      <alignment vertical="center"/>
    </xf>
    <xf numFmtId="0" fontId="28" fillId="7" borderId="45" xfId="1" applyFont="1" applyFill="1" applyBorder="1">
      <alignment vertical="center"/>
    </xf>
    <xf numFmtId="0" fontId="36" fillId="7" borderId="49" xfId="1" applyFont="1" applyFill="1" applyBorder="1">
      <alignment vertical="center"/>
    </xf>
    <xf numFmtId="0" fontId="36" fillId="7" borderId="50" xfId="1" applyFont="1" applyFill="1" applyBorder="1">
      <alignment vertical="center"/>
    </xf>
    <xf numFmtId="0" fontId="36" fillId="7" borderId="3" xfId="1" applyFont="1" applyFill="1" applyBorder="1">
      <alignment vertical="center"/>
    </xf>
    <xf numFmtId="0" fontId="33" fillId="0" borderId="0" xfId="0" applyFont="1"/>
    <xf numFmtId="0" fontId="34"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0"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44" fillId="0" borderId="51" xfId="0" applyFont="1" applyBorder="1" applyAlignment="1">
      <alignment horizontal="center" vertical="top" wrapText="1"/>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7" xfId="0" applyFont="1" applyBorder="1" applyAlignment="1">
      <alignment horizontal="left" vertical="center" wrapText="1"/>
    </xf>
    <xf numFmtId="49" fontId="39"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5" fillId="0" borderId="2" xfId="0" applyFont="1" applyBorder="1" applyAlignment="1">
      <alignment horizontal="center" vertical="center" wrapText="1"/>
    </xf>
    <xf numFmtId="0" fontId="14" fillId="0" borderId="0" xfId="0" applyFont="1" applyAlignment="1">
      <alignment horizontal="left"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6" xfId="0" applyFill="1" applyBorder="1" applyAlignment="1">
      <alignment horizontal="center" vertical="center"/>
    </xf>
    <xf numFmtId="0" fontId="2" fillId="14" borderId="66" xfId="0" applyFont="1" applyFill="1" applyBorder="1" applyAlignment="1" applyProtection="1">
      <alignment horizontal="left" vertical="top" wrapText="1" shrinkToFit="1"/>
      <protection locked="0"/>
    </xf>
    <xf numFmtId="0" fontId="4" fillId="14" borderId="66" xfId="0" applyFont="1" applyFill="1" applyBorder="1" applyAlignment="1" applyProtection="1">
      <alignment horizontal="left" vertical="top" wrapText="1"/>
      <protection locked="0"/>
    </xf>
    <xf numFmtId="0" fontId="4" fillId="14" borderId="66" xfId="0" applyFont="1" applyFill="1" applyBorder="1" applyAlignment="1" applyProtection="1">
      <alignment horizontal="left" vertical="top" wrapText="1" shrinkToFit="1"/>
      <protection locked="0"/>
    </xf>
    <xf numFmtId="0" fontId="0" fillId="14" borderId="67" xfId="0"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protection locked="0"/>
    </xf>
    <xf numFmtId="0" fontId="0" fillId="13" borderId="69" xfId="0" applyFill="1" applyBorder="1" applyAlignment="1">
      <alignment horizontal="center" vertical="center"/>
    </xf>
    <xf numFmtId="0" fontId="2" fillId="14" borderId="69" xfId="0" applyFont="1" applyFill="1" applyBorder="1" applyAlignment="1" applyProtection="1">
      <alignment horizontal="left" vertical="top" wrapText="1" shrinkToFit="1"/>
      <protection locked="0"/>
    </xf>
    <xf numFmtId="0" fontId="4" fillId="14" borderId="69" xfId="0" applyFont="1" applyFill="1" applyBorder="1" applyAlignment="1" applyProtection="1">
      <alignment horizontal="left" vertical="top" wrapText="1"/>
      <protection locked="0"/>
    </xf>
    <xf numFmtId="0" fontId="4" fillId="14" borderId="69" xfId="0" applyFont="1" applyFill="1" applyBorder="1" applyAlignment="1" applyProtection="1">
      <alignment horizontal="left" vertical="top" wrapText="1" shrinkToFit="1"/>
      <protection locked="0"/>
    </xf>
    <xf numFmtId="0" fontId="0" fillId="14" borderId="70"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4" fillId="13" borderId="3" xfId="0" applyFont="1" applyFill="1" applyBorder="1" applyAlignment="1">
      <alignment horizontal="left" vertical="center" wrapText="1" shrinkToFit="1"/>
    </xf>
    <xf numFmtId="0" fontId="4" fillId="13" borderId="66" xfId="0" applyFont="1" applyFill="1" applyBorder="1" applyAlignment="1">
      <alignment horizontal="left" vertical="center" wrapText="1" shrinkToFit="1"/>
    </xf>
    <xf numFmtId="0" fontId="4" fillId="13" borderId="69" xfId="0" applyFont="1" applyFill="1" applyBorder="1" applyAlignment="1">
      <alignment horizontal="left" vertical="center" wrapText="1" shrinkToFit="1"/>
    </xf>
    <xf numFmtId="0" fontId="5" fillId="0" borderId="0" xfId="0" applyFont="1" applyAlignment="1">
      <alignment vertical="center"/>
    </xf>
    <xf numFmtId="0" fontId="4" fillId="13" borderId="7" xfId="0" applyFont="1" applyFill="1" applyBorder="1" applyAlignment="1">
      <alignment horizontal="left" vertical="center" wrapText="1" shrinkToFit="1"/>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0" fontId="4" fillId="13" borderId="7" xfId="0"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49" fontId="14" fillId="5" borderId="3" xfId="0" applyNumberFormat="1" applyFont="1" applyFill="1" applyBorder="1" applyAlignment="1" applyProtection="1">
      <alignment horizontal="left" vertical="center" wrapText="1"/>
      <protection locked="0"/>
    </xf>
    <xf numFmtId="49" fontId="14" fillId="5" borderId="3" xfId="0" quotePrefix="1" applyNumberFormat="1" applyFont="1" applyFill="1" applyBorder="1" applyAlignment="1" applyProtection="1">
      <alignment horizontal="left" vertical="center" wrapText="1"/>
      <protection locked="0"/>
    </xf>
    <xf numFmtId="49" fontId="14" fillId="5" borderId="8" xfId="0" applyNumberFormat="1" applyFont="1" applyFill="1" applyBorder="1" applyAlignment="1" applyProtection="1">
      <alignment horizontal="left" vertical="center" wrapText="1"/>
      <protection locked="0"/>
    </xf>
    <xf numFmtId="0" fontId="14" fillId="0" borderId="42" xfId="0" applyFont="1" applyBorder="1" applyAlignment="1">
      <alignmen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49" fillId="0" borderId="2" xfId="0" applyFont="1" applyBorder="1" applyAlignment="1">
      <alignment vertical="center"/>
    </xf>
    <xf numFmtId="49" fontId="28" fillId="6" borderId="39" xfId="1" applyNumberFormat="1" applyFont="1" applyFill="1" applyBorder="1" applyAlignment="1">
      <alignment horizontal="center" vertical="center" wrapText="1"/>
    </xf>
    <xf numFmtId="0" fontId="14" fillId="0" borderId="64" xfId="0" applyFont="1" applyBorder="1" applyAlignment="1">
      <alignment horizontal="left" vertical="top" wrapText="1"/>
    </xf>
    <xf numFmtId="0" fontId="0" fillId="0" borderId="64" xfId="0" applyBorder="1" applyAlignment="1">
      <alignment horizontal="left" vertical="top" wrapText="1"/>
    </xf>
    <xf numFmtId="0" fontId="14" fillId="5"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5" borderId="3" xfId="0" applyFont="1" applyFill="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5" borderId="66" xfId="0" applyFont="1" applyFill="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0" fontId="28" fillId="0" borderId="28" xfId="1" applyFont="1" applyBorder="1" applyAlignment="1">
      <alignment vertical="center" wrapText="1"/>
    </xf>
    <xf numFmtId="0" fontId="28" fillId="0" borderId="57" xfId="1" applyFont="1" applyBorder="1" applyAlignment="1">
      <alignment vertical="center" wrapText="1"/>
    </xf>
    <xf numFmtId="49" fontId="37" fillId="0" borderId="15" xfId="1" applyNumberFormat="1" applyFont="1" applyBorder="1" applyAlignment="1">
      <alignment horizontal="center" vertical="center"/>
    </xf>
    <xf numFmtId="0" fontId="37" fillId="0" borderId="15" xfId="1" applyFont="1" applyBorder="1" applyAlignment="1">
      <alignment horizontal="center" vertical="center"/>
    </xf>
    <xf numFmtId="0" fontId="40" fillId="0" borderId="57" xfId="1" applyFont="1" applyBorder="1" applyAlignment="1">
      <alignment vertical="center" wrapText="1"/>
    </xf>
    <xf numFmtId="49" fontId="29" fillId="0" borderId="3" xfId="1" applyNumberFormat="1" applyFont="1" applyBorder="1" applyAlignment="1">
      <alignment horizontal="center" vertical="center" wrapText="1"/>
    </xf>
    <xf numFmtId="0" fontId="28" fillId="0" borderId="3" xfId="1" applyFont="1" applyBorder="1" applyAlignment="1">
      <alignment vertical="center" wrapText="1"/>
    </xf>
    <xf numFmtId="176" fontId="42" fillId="12" borderId="0" xfId="1" applyNumberFormat="1" applyFont="1" applyFill="1" applyAlignment="1" applyProtection="1">
      <alignment horizontal="left"/>
      <protection locked="0"/>
    </xf>
    <xf numFmtId="0" fontId="42" fillId="12" borderId="0" xfId="1" applyFont="1" applyFill="1" applyAlignment="1" applyProtection="1">
      <alignment horizontal="left"/>
      <protection locked="0"/>
    </xf>
    <xf numFmtId="49" fontId="39" fillId="5" borderId="28" xfId="1" applyNumberFormat="1" applyFont="1" applyFill="1" applyBorder="1" applyAlignment="1" applyProtection="1">
      <alignment horizontal="center" vertical="center" wrapText="1"/>
      <protection locked="0"/>
    </xf>
    <xf numFmtId="49" fontId="39" fillId="5" borderId="57" xfId="1" applyNumberFormat="1" applyFont="1" applyFill="1" applyBorder="1" applyAlignment="1" applyProtection="1">
      <alignment horizontal="center" vertical="center" wrapText="1"/>
      <protection locked="0"/>
    </xf>
    <xf numFmtId="0" fontId="0" fillId="0" borderId="65" xfId="0" applyBorder="1" applyAlignment="1">
      <alignment wrapText="1"/>
    </xf>
    <xf numFmtId="0" fontId="0" fillId="0" borderId="65" xfId="0" applyBorder="1"/>
    <xf numFmtId="0" fontId="50" fillId="0" borderId="43" xfId="0" applyFont="1" applyBorder="1" applyAlignment="1">
      <alignment horizontal="left" vertical="top" wrapText="1"/>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1"/>
  <sheetViews>
    <sheetView showGridLines="0" tabSelected="1" zoomScale="140" zoomScaleNormal="140" workbookViewId="0">
      <selection activeCell="A3" sqref="A3"/>
    </sheetView>
  </sheetViews>
  <sheetFormatPr defaultColWidth="9" defaultRowHeight="14"/>
  <cols>
    <col min="1" max="1" width="78.33203125" style="20" customWidth="1"/>
    <col min="2" max="2" width="9" style="19"/>
    <col min="3" max="3" width="9" style="20"/>
    <col min="4" max="4" width="11.08203125" style="20" customWidth="1"/>
    <col min="5" max="5" width="16.33203125" style="20" customWidth="1"/>
    <col min="6" max="16384" width="9" style="20"/>
  </cols>
  <sheetData>
    <row r="1" spans="1:1" ht="65">
      <c r="A1" s="37" t="s">
        <v>194</v>
      </c>
    </row>
    <row r="2" spans="1:1" ht="15.5" customHeight="1">
      <c r="A2" s="147"/>
    </row>
    <row r="3" spans="1:1" ht="64.5" customHeight="1" thickBot="1">
      <c r="A3" s="251" t="s">
        <v>246</v>
      </c>
    </row>
    <row r="4" spans="1:1" ht="8" customHeight="1">
      <c r="A4" s="36"/>
    </row>
    <row r="5" spans="1:1" ht="19.5" customHeight="1">
      <c r="A5" s="92" t="s">
        <v>245</v>
      </c>
    </row>
    <row r="6" spans="1:1" ht="21" customHeight="1">
      <c r="A6" s="21" t="s">
        <v>41</v>
      </c>
    </row>
    <row r="7" spans="1:1" ht="55.5" customHeight="1">
      <c r="A7" s="91" t="s">
        <v>195</v>
      </c>
    </row>
    <row r="8" spans="1:1" ht="28.5" customHeight="1">
      <c r="A8" s="91" t="s">
        <v>241</v>
      </c>
    </row>
    <row r="9" spans="1:1" ht="29.25" customHeight="1">
      <c r="A9" s="91" t="s">
        <v>196</v>
      </c>
    </row>
    <row r="10" spans="1:1" ht="17.25" customHeight="1">
      <c r="A10" s="91" t="s">
        <v>86</v>
      </c>
    </row>
    <row r="11" spans="1:1" ht="41.25" customHeight="1">
      <c r="A11" s="91" t="s">
        <v>140</v>
      </c>
    </row>
    <row r="12" spans="1:1" ht="6.75" customHeight="1">
      <c r="A12" s="91"/>
    </row>
    <row r="13" spans="1:1" ht="13.5" customHeight="1">
      <c r="A13" s="91" t="s">
        <v>42</v>
      </c>
    </row>
    <row r="14" spans="1:1" ht="14.5" customHeight="1">
      <c r="A14" s="91" t="s">
        <v>192</v>
      </c>
    </row>
    <row r="15" spans="1:1">
      <c r="A15" s="90" t="s">
        <v>27</v>
      </c>
    </row>
    <row r="16" spans="1:1">
      <c r="A16" s="91" t="s">
        <v>83</v>
      </c>
    </row>
    <row r="17" spans="1:2" ht="15" customHeight="1">
      <c r="A17" s="91" t="s">
        <v>193</v>
      </c>
    </row>
    <row r="18" spans="1:2" ht="51" customHeight="1">
      <c r="A18" s="91" t="s">
        <v>166</v>
      </c>
    </row>
    <row r="19" spans="1:2">
      <c r="A19" s="22"/>
    </row>
    <row r="20" spans="1:2" ht="21" customHeight="1">
      <c r="A20" s="21" t="s">
        <v>88</v>
      </c>
    </row>
    <row r="21" spans="1:2" s="22" customFormat="1" ht="126" customHeight="1">
      <c r="A21" s="91" t="s">
        <v>197</v>
      </c>
      <c r="B21" s="19"/>
    </row>
    <row r="22" spans="1:2" s="22" customFormat="1" ht="12" customHeight="1">
      <c r="B22" s="19"/>
    </row>
    <row r="23" spans="1:2" ht="20.25" customHeight="1">
      <c r="A23" s="21" t="s">
        <v>89</v>
      </c>
    </row>
    <row r="24" spans="1:2" ht="41.5" customHeight="1">
      <c r="A24" s="91" t="s">
        <v>169</v>
      </c>
    </row>
    <row r="25" spans="1:2" s="22" customFormat="1" ht="15" customHeight="1">
      <c r="A25" s="148" t="s">
        <v>141</v>
      </c>
      <c r="B25" s="19"/>
    </row>
    <row r="26" spans="1:2" s="22" customFormat="1" ht="30.5" customHeight="1">
      <c r="A26" s="91" t="s">
        <v>199</v>
      </c>
      <c r="B26" s="19"/>
    </row>
    <row r="27" spans="1:2" s="85" customFormat="1" ht="39.75" customHeight="1">
      <c r="A27" s="91" t="s">
        <v>198</v>
      </c>
      <c r="B27" s="90"/>
    </row>
    <row r="28" spans="1:2" s="85" customFormat="1" ht="30.5" customHeight="1">
      <c r="A28" s="91" t="s">
        <v>200</v>
      </c>
      <c r="B28" s="90"/>
    </row>
    <row r="29" spans="1:2" s="85" customFormat="1" ht="29.5" customHeight="1">
      <c r="A29" s="91" t="s">
        <v>189</v>
      </c>
      <c r="B29" s="90"/>
    </row>
    <row r="30" spans="1:2" s="22" customFormat="1" ht="9" customHeight="1">
      <c r="B30" s="19"/>
    </row>
    <row r="31" spans="1:2" ht="19">
      <c r="A31" s="21" t="s">
        <v>90</v>
      </c>
    </row>
    <row r="32" spans="1:2" ht="15.75" customHeight="1">
      <c r="A32" s="149" t="s">
        <v>201</v>
      </c>
    </row>
    <row r="33" spans="1:2" s="93" customFormat="1" ht="30.5" customHeight="1">
      <c r="A33" s="91" t="s">
        <v>202</v>
      </c>
      <c r="B33" s="90"/>
    </row>
    <row r="34" spans="1:2" s="93" customFormat="1" ht="15" customHeight="1">
      <c r="A34" s="149" t="s">
        <v>203</v>
      </c>
      <c r="B34" s="90"/>
    </row>
    <row r="35" spans="1:2" s="93" customFormat="1" ht="30" customHeight="1">
      <c r="A35" s="91" t="s">
        <v>204</v>
      </c>
      <c r="B35" s="90"/>
    </row>
    <row r="36" spans="1:2" s="19" customFormat="1" ht="7.5" customHeight="1">
      <c r="A36" s="24"/>
    </row>
    <row r="37" spans="1:2" s="19" customFormat="1" ht="19.5" customHeight="1">
      <c r="A37" s="21" t="s">
        <v>206</v>
      </c>
    </row>
    <row r="38" spans="1:2">
      <c r="A38" s="149" t="s">
        <v>201</v>
      </c>
    </row>
    <row r="39" spans="1:2" s="19" customFormat="1" ht="28.5" customHeight="1">
      <c r="A39" s="91" t="s">
        <v>205</v>
      </c>
    </row>
    <row r="40" spans="1:2" s="19" customFormat="1" ht="26.25" customHeight="1">
      <c r="A40" s="86" t="s">
        <v>239</v>
      </c>
    </row>
    <row r="41" spans="1:2" ht="24">
      <c r="A41" s="91" t="s">
        <v>207</v>
      </c>
    </row>
    <row r="42" spans="1:2" s="19" customFormat="1" ht="40.5" customHeight="1">
      <c r="A42" s="91" t="s">
        <v>208</v>
      </c>
    </row>
    <row r="43" spans="1:2" s="19" customFormat="1" ht="12" customHeight="1">
      <c r="A43" s="86"/>
    </row>
    <row r="44" spans="1:2" s="19" customFormat="1" ht="12">
      <c r="A44" s="86"/>
    </row>
    <row r="45" spans="1:2" s="19" customFormat="1" ht="12">
      <c r="A45" s="94"/>
    </row>
    <row r="46" spans="1:2" s="19" customFormat="1" ht="12">
      <c r="A46" s="90"/>
    </row>
    <row r="47" spans="1:2" s="19" customFormat="1" ht="12">
      <c r="A47" s="86"/>
    </row>
    <row r="48" spans="1:2">
      <c r="A48" s="86"/>
    </row>
    <row r="49" spans="1:2">
      <c r="A49" s="95"/>
      <c r="B49" s="23"/>
    </row>
    <row r="50" spans="1:2">
      <c r="A50" s="88"/>
      <c r="B50" s="23"/>
    </row>
    <row r="51" spans="1:2">
      <c r="A51" s="95"/>
      <c r="B51" s="23"/>
    </row>
    <row r="52" spans="1:2">
      <c r="A52" s="95"/>
      <c r="B52" s="23"/>
    </row>
    <row r="53" spans="1:2">
      <c r="A53" s="94"/>
    </row>
    <row r="54" spans="1:2">
      <c r="A54" s="85"/>
    </row>
    <row r="55" spans="1:2">
      <c r="A55" s="86"/>
    </row>
    <row r="56" spans="1:2" ht="14.25" customHeight="1">
      <c r="A56" s="86"/>
    </row>
    <row r="57" spans="1:2">
      <c r="A57" s="87"/>
    </row>
    <row r="58" spans="1:2">
      <c r="A58" s="86"/>
    </row>
    <row r="59" spans="1:2" ht="17.25" customHeight="1">
      <c r="A59" s="84"/>
    </row>
    <row r="60" spans="1:2">
      <c r="A60" s="86"/>
    </row>
    <row r="61" spans="1:2">
      <c r="A61" s="86"/>
    </row>
  </sheetData>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
  <cols>
    <col min="1" max="1" width="5" customWidth="1"/>
    <col min="2" max="2" width="62.75" customWidth="1"/>
  </cols>
  <sheetData>
    <row r="3" spans="2:2">
      <c r="B3" t="s">
        <v>84</v>
      </c>
    </row>
    <row r="4" spans="2:2">
      <c r="B4" t="s">
        <v>53</v>
      </c>
    </row>
    <row r="5" spans="2:2">
      <c r="B5" t="s">
        <v>54</v>
      </c>
    </row>
    <row r="6" spans="2:2">
      <c r="B6" t="s">
        <v>55</v>
      </c>
    </row>
    <row r="7" spans="2:2">
      <c r="B7" t="s">
        <v>56</v>
      </c>
    </row>
    <row r="8" spans="2:2">
      <c r="B8" t="s">
        <v>57</v>
      </c>
    </row>
    <row r="9" spans="2:2">
      <c r="B9" t="s">
        <v>58</v>
      </c>
    </row>
    <row r="10" spans="2:2">
      <c r="B10" t="s">
        <v>59</v>
      </c>
    </row>
    <row r="11" spans="2:2">
      <c r="B11" t="s">
        <v>60</v>
      </c>
    </row>
    <row r="12" spans="2:2">
      <c r="B12" t="s">
        <v>61</v>
      </c>
    </row>
    <row r="13" spans="2:2">
      <c r="B13" t="s">
        <v>62</v>
      </c>
    </row>
    <row r="14" spans="2:2">
      <c r="B14" t="s">
        <v>63</v>
      </c>
    </row>
    <row r="15" spans="2:2">
      <c r="B15" t="s">
        <v>64</v>
      </c>
    </row>
    <row r="16" spans="2:2">
      <c r="B16" t="s">
        <v>65</v>
      </c>
    </row>
    <row r="17" spans="2:2">
      <c r="B17" t="s">
        <v>66</v>
      </c>
    </row>
    <row r="18" spans="2:2">
      <c r="B18" t="s">
        <v>67</v>
      </c>
    </row>
    <row r="19" spans="2:2">
      <c r="B19" t="s">
        <v>68</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1"/>
  <sheetViews>
    <sheetView workbookViewId="0">
      <selection activeCell="D18" sqref="D18"/>
    </sheetView>
  </sheetViews>
  <sheetFormatPr defaultRowHeight="14"/>
  <cols>
    <col min="1" max="1" width="60.5" bestFit="1" customWidth="1"/>
    <col min="2" max="2" width="3" customWidth="1"/>
    <col min="3" max="3" width="46.75" customWidth="1"/>
  </cols>
  <sheetData>
    <row r="2" spans="1:3">
      <c r="A2" t="s">
        <v>93</v>
      </c>
    </row>
    <row r="3" spans="1:3">
      <c r="A3" s="116"/>
      <c r="C3" t="s">
        <v>185</v>
      </c>
    </row>
    <row r="4" spans="1:3">
      <c r="A4" s="116" t="s">
        <v>53</v>
      </c>
    </row>
    <row r="5" spans="1:3">
      <c r="A5" s="116" t="s">
        <v>54</v>
      </c>
    </row>
    <row r="6" spans="1:3">
      <c r="A6" s="116" t="s">
        <v>176</v>
      </c>
    </row>
    <row r="7" spans="1:3">
      <c r="A7" s="116" t="s">
        <v>56</v>
      </c>
    </row>
    <row r="8" spans="1:3">
      <c r="A8" s="116" t="s">
        <v>57</v>
      </c>
    </row>
    <row r="9" spans="1:3">
      <c r="A9" s="116" t="s">
        <v>100</v>
      </c>
    </row>
    <row r="10" spans="1:3">
      <c r="A10" s="116" t="s">
        <v>59</v>
      </c>
    </row>
    <row r="11" spans="1:3">
      <c r="A11" s="116" t="s">
        <v>60</v>
      </c>
    </row>
    <row r="12" spans="1:3">
      <c r="A12" s="116" t="s">
        <v>61</v>
      </c>
    </row>
    <row r="13" spans="1:3">
      <c r="A13" s="116" t="s">
        <v>62</v>
      </c>
    </row>
    <row r="14" spans="1:3">
      <c r="A14" s="116" t="s">
        <v>63</v>
      </c>
    </row>
    <row r="15" spans="1:3">
      <c r="A15" s="116" t="s">
        <v>64</v>
      </c>
    </row>
    <row r="16" spans="1:3">
      <c r="A16" s="116" t="s">
        <v>65</v>
      </c>
    </row>
    <row r="17" spans="1:3">
      <c r="A17" s="116" t="s">
        <v>66</v>
      </c>
    </row>
    <row r="18" spans="1:3">
      <c r="A18" s="116" t="s">
        <v>67</v>
      </c>
    </row>
    <row r="19" spans="1:3">
      <c r="A19" s="116" t="s">
        <v>68</v>
      </c>
    </row>
    <row r="21" spans="1:3">
      <c r="A21" s="117" t="s">
        <v>96</v>
      </c>
      <c r="C21" t="s">
        <v>186</v>
      </c>
    </row>
    <row r="22" spans="1:3">
      <c r="A22" s="117" t="s">
        <v>97</v>
      </c>
    </row>
    <row r="23" spans="1:3">
      <c r="A23" s="117" t="s">
        <v>177</v>
      </c>
    </row>
    <row r="24" spans="1:3">
      <c r="A24" s="117" t="s">
        <v>98</v>
      </c>
    </row>
    <row r="25" spans="1:3">
      <c r="A25" s="20"/>
    </row>
    <row r="26" spans="1:3">
      <c r="A26" s="118" t="s">
        <v>99</v>
      </c>
      <c r="C26" t="s">
        <v>187</v>
      </c>
    </row>
    <row r="28" spans="1:3">
      <c r="A28" s="119"/>
      <c r="C28" t="s">
        <v>102</v>
      </c>
    </row>
    <row r="29" spans="1:3">
      <c r="A29" s="119" t="s">
        <v>103</v>
      </c>
      <c r="C29" t="s">
        <v>101</v>
      </c>
    </row>
    <row r="30" spans="1:3">
      <c r="A30" s="119" t="s">
        <v>104</v>
      </c>
    </row>
    <row r="31" spans="1:3">
      <c r="A31" s="119" t="s">
        <v>105</v>
      </c>
    </row>
    <row r="32" spans="1:3">
      <c r="A32" s="119" t="s">
        <v>106</v>
      </c>
    </row>
    <row r="33" spans="1:2">
      <c r="A33" s="119" t="s">
        <v>94</v>
      </c>
    </row>
    <row r="34" spans="1:2">
      <c r="A34" s="119" t="s">
        <v>95</v>
      </c>
    </row>
    <row r="35" spans="1:2">
      <c r="A35" s="119" t="s">
        <v>57</v>
      </c>
    </row>
    <row r="36" spans="1:2">
      <c r="A36" s="119" t="s">
        <v>100</v>
      </c>
    </row>
    <row r="37" spans="1:2">
      <c r="A37" s="119" t="s">
        <v>107</v>
      </c>
    </row>
    <row r="38" spans="1:2">
      <c r="A38" s="119" t="s">
        <v>108</v>
      </c>
      <c r="B38" s="20"/>
    </row>
    <row r="39" spans="1:2">
      <c r="A39" s="119" t="s">
        <v>109</v>
      </c>
      <c r="B39" s="20"/>
    </row>
    <row r="40" spans="1:2">
      <c r="A40" s="119" t="s">
        <v>110</v>
      </c>
      <c r="B40" s="20"/>
    </row>
    <row r="41" spans="1:2">
      <c r="A41" s="119" t="s">
        <v>111</v>
      </c>
      <c r="B41" s="20"/>
    </row>
    <row r="42" spans="1:2">
      <c r="A42" s="119" t="s">
        <v>112</v>
      </c>
      <c r="B42" s="20"/>
    </row>
    <row r="43" spans="1:2">
      <c r="A43" s="119" t="s">
        <v>113</v>
      </c>
    </row>
    <row r="44" spans="1:2">
      <c r="A44" s="119" t="s">
        <v>114</v>
      </c>
    </row>
    <row r="45" spans="1:2">
      <c r="A45" s="119" t="s">
        <v>115</v>
      </c>
      <c r="B45" s="20"/>
    </row>
    <row r="46" spans="1:2">
      <c r="A46" s="119" t="s">
        <v>116</v>
      </c>
    </row>
    <row r="48" spans="1:2">
      <c r="A48" s="120" t="s">
        <v>117</v>
      </c>
    </row>
    <row r="49" spans="1:1">
      <c r="A49" s="120"/>
    </row>
    <row r="50" spans="1:1">
      <c r="A50" s="120" t="s">
        <v>118</v>
      </c>
    </row>
    <row r="51" spans="1:1">
      <c r="A51" s="120" t="s">
        <v>119</v>
      </c>
    </row>
    <row r="52" spans="1:1">
      <c r="A52" s="120" t="s">
        <v>120</v>
      </c>
    </row>
    <row r="53" spans="1:1">
      <c r="A53" s="120" t="s">
        <v>121</v>
      </c>
    </row>
    <row r="54" spans="1:1">
      <c r="A54" s="120" t="s">
        <v>122</v>
      </c>
    </row>
    <row r="55" spans="1:1">
      <c r="A55" s="120" t="s">
        <v>123</v>
      </c>
    </row>
    <row r="56" spans="1:1">
      <c r="A56" s="120" t="s">
        <v>124</v>
      </c>
    </row>
    <row r="57" spans="1:1">
      <c r="A57" s="120" t="s">
        <v>125</v>
      </c>
    </row>
    <row r="58" spans="1:1">
      <c r="A58" s="120" t="s">
        <v>126</v>
      </c>
    </row>
    <row r="59" spans="1:1">
      <c r="A59" s="120" t="s">
        <v>127</v>
      </c>
    </row>
    <row r="60" spans="1:1">
      <c r="A60" s="120" t="s">
        <v>128</v>
      </c>
    </row>
    <row r="61" spans="1:1">
      <c r="A61" s="120" t="s">
        <v>129</v>
      </c>
    </row>
    <row r="62" spans="1:1">
      <c r="A62" s="120" t="s">
        <v>130</v>
      </c>
    </row>
    <row r="63" spans="1:1">
      <c r="A63" s="120" t="s">
        <v>131</v>
      </c>
    </row>
    <row r="64" spans="1:1">
      <c r="A64" s="120" t="s">
        <v>132</v>
      </c>
    </row>
    <row r="65" spans="1:1">
      <c r="A65" s="120" t="s">
        <v>133</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D13" sqref="D13"/>
    </sheetView>
  </sheetViews>
  <sheetFormatPr defaultRowHeight="14"/>
  <cols>
    <col min="1" max="1" width="44.33203125" customWidth="1"/>
    <col min="2" max="2" width="40.08203125" customWidth="1"/>
  </cols>
  <sheetData>
    <row r="1" spans="1:2">
      <c r="A1" t="s">
        <v>84</v>
      </c>
    </row>
    <row r="2" spans="1:2">
      <c r="A2" t="s">
        <v>134</v>
      </c>
      <c r="B2" t="s">
        <v>134</v>
      </c>
    </row>
    <row r="3" spans="1:2">
      <c r="A3" t="s">
        <v>135</v>
      </c>
      <c r="B3" t="s">
        <v>137</v>
      </c>
    </row>
    <row r="4" spans="1:2">
      <c r="A4" t="s">
        <v>171</v>
      </c>
      <c r="B4" t="s">
        <v>175</v>
      </c>
    </row>
    <row r="5" spans="1:2">
      <c r="A5" t="s">
        <v>136</v>
      </c>
    </row>
    <row r="6" spans="1:2">
      <c r="A6" t="s">
        <v>172</v>
      </c>
    </row>
    <row r="7" spans="1:2">
      <c r="A7" t="s">
        <v>138</v>
      </c>
    </row>
    <row r="8" spans="1:2">
      <c r="A8" t="s">
        <v>173</v>
      </c>
    </row>
    <row r="9" spans="1:2">
      <c r="A9" t="s">
        <v>139</v>
      </c>
    </row>
    <row r="10" spans="1:2">
      <c r="A10" t="s">
        <v>174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heetViews>
  <sheetFormatPr defaultRowHeight="14"/>
  <cols>
    <col min="1" max="1" width="41.5" customWidth="1"/>
  </cols>
  <sheetData>
    <row r="2" spans="1:1" ht="16.5" customHeight="1">
      <c r="A2" s="154" t="s">
        <v>151</v>
      </c>
    </row>
    <row r="3" spans="1:1" ht="16.5" customHeight="1">
      <c r="A3" s="154" t="s">
        <v>152</v>
      </c>
    </row>
    <row r="4" spans="1:1" ht="16.5" customHeight="1">
      <c r="A4" s="154" t="s">
        <v>153</v>
      </c>
    </row>
    <row r="5" spans="1:1" ht="16.5" customHeight="1">
      <c r="A5" s="154" t="s">
        <v>154</v>
      </c>
    </row>
    <row r="6" spans="1:1" ht="16.5" customHeight="1">
      <c r="A6" s="154" t="s">
        <v>155</v>
      </c>
    </row>
    <row r="7" spans="1:1" ht="16.5" customHeight="1">
      <c r="A7" s="154" t="s">
        <v>156</v>
      </c>
    </row>
    <row r="8" spans="1:1" ht="16.5" customHeight="1">
      <c r="A8" s="154" t="s">
        <v>157</v>
      </c>
    </row>
    <row r="9" spans="1:1" ht="16.5" customHeight="1">
      <c r="A9" s="154" t="s">
        <v>158</v>
      </c>
    </row>
    <row r="10" spans="1:1" ht="16.5" customHeight="1">
      <c r="A10" s="154" t="s">
        <v>159</v>
      </c>
    </row>
    <row r="11" spans="1:1" ht="16.5" customHeight="1">
      <c r="A11" s="154" t="s">
        <v>160</v>
      </c>
    </row>
    <row r="12" spans="1:1" ht="16.5" customHeight="1">
      <c r="A12" s="154" t="s">
        <v>161</v>
      </c>
    </row>
    <row r="13" spans="1:1" ht="16.5" customHeight="1">
      <c r="A13" s="155" t="s">
        <v>170</v>
      </c>
    </row>
    <row r="14" spans="1:1" ht="16.5" customHeight="1">
      <c r="A14" s="154" t="s">
        <v>162</v>
      </c>
    </row>
    <row r="15" spans="1:1" ht="16.5" customHeight="1">
      <c r="A15" s="154" t="s">
        <v>163</v>
      </c>
    </row>
    <row r="16" spans="1:1" ht="16.5" customHeight="1">
      <c r="A16" s="154" t="s">
        <v>164</v>
      </c>
    </row>
    <row r="17" spans="1:1" ht="16.5" customHeight="1">
      <c r="A17" s="154" t="s">
        <v>165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showGridLines="0" zoomScaleNormal="100" zoomScaleSheetLayoutView="90" workbookViewId="0"/>
  </sheetViews>
  <sheetFormatPr defaultColWidth="9" defaultRowHeight="14"/>
  <cols>
    <col min="1" max="1" width="30.58203125" style="20" customWidth="1"/>
    <col min="2" max="3" width="26.25" style="20" customWidth="1"/>
    <col min="4" max="4" width="12.5" style="20" customWidth="1"/>
    <col min="5" max="5" width="17.5" style="20" customWidth="1"/>
    <col min="6" max="16384" width="9" style="20"/>
  </cols>
  <sheetData>
    <row r="1" spans="1:7" ht="20" customHeight="1" thickBot="1">
      <c r="A1" s="20" t="s">
        <v>28</v>
      </c>
    </row>
    <row r="2" spans="1:7" s="27" customFormat="1" ht="23.5" customHeight="1" thickBot="1">
      <c r="A2" s="122" t="s">
        <v>243</v>
      </c>
      <c r="B2" s="210" t="s">
        <v>209</v>
      </c>
      <c r="C2" s="217">
        <v>2023</v>
      </c>
      <c r="D2" s="25" t="s">
        <v>29</v>
      </c>
      <c r="E2" s="26" t="str">
        <f>IF($B2="認定継続審査","継続",LEFT($B2,2))</f>
        <v>予備</v>
      </c>
    </row>
    <row r="3" spans="1:7" ht="9.5" customHeight="1" thickBot="1">
      <c r="A3" s="219"/>
      <c r="B3" s="220"/>
      <c r="C3" s="220"/>
      <c r="D3" s="220"/>
    </row>
    <row r="4" spans="1:7" s="27" customFormat="1" ht="20.149999999999999" customHeight="1">
      <c r="A4" s="122" t="s">
        <v>240</v>
      </c>
      <c r="B4" s="221"/>
      <c r="C4" s="222"/>
      <c r="D4" s="223"/>
      <c r="E4" s="29"/>
    </row>
    <row r="5" spans="1:7" s="27" customFormat="1" ht="44" customHeight="1">
      <c r="A5" s="123" t="s">
        <v>190</v>
      </c>
      <c r="B5" s="224"/>
      <c r="C5" s="225"/>
      <c r="D5" s="226"/>
      <c r="E5" s="29"/>
    </row>
    <row r="6" spans="1:7" s="27" customFormat="1" ht="45.5" customHeight="1">
      <c r="A6" s="123" t="s">
        <v>191</v>
      </c>
      <c r="B6" s="227"/>
      <c r="C6" s="228"/>
      <c r="D6" s="229"/>
      <c r="E6" s="29"/>
    </row>
    <row r="7" spans="1:7" s="27" customFormat="1" ht="21" customHeight="1">
      <c r="A7" s="123" t="s">
        <v>188</v>
      </c>
      <c r="B7" s="233"/>
      <c r="C7" s="234"/>
      <c r="D7" s="235"/>
      <c r="E7" s="29"/>
    </row>
    <row r="8" spans="1:7" s="27" customFormat="1" ht="22.5" customHeight="1" thickBot="1">
      <c r="A8" s="125" t="s">
        <v>30</v>
      </c>
      <c r="B8" s="230"/>
      <c r="C8" s="231"/>
      <c r="D8" s="232"/>
      <c r="E8" s="29"/>
      <c r="G8" s="114"/>
    </row>
    <row r="10" spans="1:7" ht="26.25" customHeight="1" thickBot="1">
      <c r="A10" s="20" t="s">
        <v>31</v>
      </c>
    </row>
    <row r="11" spans="1:7" s="27" customFormat="1" ht="14.5" thickBot="1">
      <c r="A11" s="30"/>
      <c r="B11" s="31" t="s">
        <v>32</v>
      </c>
      <c r="C11" s="32" t="s">
        <v>33</v>
      </c>
      <c r="D11" s="32" t="s">
        <v>34</v>
      </c>
      <c r="E11" s="33" t="s">
        <v>35</v>
      </c>
    </row>
    <row r="12" spans="1:7" s="27" customFormat="1" ht="18" customHeight="1">
      <c r="A12" s="150" t="s">
        <v>142</v>
      </c>
      <c r="B12" s="130"/>
      <c r="C12" s="131"/>
      <c r="D12" s="131"/>
      <c r="E12" s="132"/>
    </row>
    <row r="13" spans="1:7" s="27" customFormat="1" ht="18" customHeight="1">
      <c r="A13" s="151" t="s">
        <v>143</v>
      </c>
      <c r="B13" s="133"/>
      <c r="C13" s="134"/>
      <c r="D13" s="134"/>
      <c r="E13" s="135"/>
    </row>
    <row r="14" spans="1:7" s="27" customFormat="1" ht="18" customHeight="1">
      <c r="A14" s="126"/>
      <c r="B14" s="133"/>
      <c r="C14" s="134"/>
      <c r="D14" s="134"/>
      <c r="E14" s="135"/>
    </row>
    <row r="15" spans="1:7" s="27" customFormat="1" ht="18" customHeight="1" thickBot="1">
      <c r="A15" s="127"/>
      <c r="B15" s="137"/>
      <c r="C15" s="138"/>
      <c r="D15" s="138"/>
      <c r="E15" s="139"/>
    </row>
    <row r="16" spans="1:7" ht="6.75" customHeight="1">
      <c r="A16" s="157"/>
      <c r="B16" s="34"/>
      <c r="C16" s="34"/>
      <c r="D16" s="34"/>
      <c r="E16" s="34"/>
    </row>
    <row r="17" spans="1:5" ht="7.5" customHeight="1">
      <c r="A17" s="28"/>
      <c r="B17" s="34"/>
      <c r="C17" s="34"/>
      <c r="D17" s="34"/>
      <c r="E17" s="34"/>
    </row>
    <row r="18" spans="1:5" ht="14.5" thickBot="1">
      <c r="A18" s="20" t="s">
        <v>36</v>
      </c>
    </row>
    <row r="19" spans="1:5" ht="16.5" customHeight="1" thickBot="1">
      <c r="A19" s="30" t="s">
        <v>37</v>
      </c>
      <c r="B19" s="31" t="s">
        <v>32</v>
      </c>
      <c r="C19" s="32" t="s">
        <v>33</v>
      </c>
      <c r="D19" s="33" t="s">
        <v>34</v>
      </c>
    </row>
    <row r="20" spans="1:5" s="27" customFormat="1" ht="20.149999999999999" customHeight="1">
      <c r="A20" s="128" t="s">
        <v>38</v>
      </c>
      <c r="B20" s="130"/>
      <c r="C20" s="140"/>
      <c r="D20" s="141"/>
    </row>
    <row r="21" spans="1:5" s="27" customFormat="1" ht="20.149999999999999" customHeight="1" thickBot="1">
      <c r="A21" s="129" t="s">
        <v>39</v>
      </c>
      <c r="B21" s="142"/>
      <c r="C21" s="138"/>
      <c r="D21" s="143"/>
    </row>
    <row r="22" spans="1:5" ht="9.75" customHeight="1"/>
    <row r="23" spans="1:5" hidden="1"/>
    <row r="24" spans="1:5" hidden="1"/>
    <row r="25" spans="1:5" hidden="1"/>
    <row r="26" spans="1:5" hidden="1"/>
    <row r="27" spans="1:5" hidden="1"/>
    <row r="28" spans="1:5" hidden="1"/>
    <row r="29" spans="1:5" ht="8.25" customHeight="1">
      <c r="A29" s="115"/>
    </row>
    <row r="30" spans="1:5" ht="15.75" customHeight="1" thickBot="1">
      <c r="A30" s="20" t="s">
        <v>91</v>
      </c>
    </row>
    <row r="31" spans="1:5" ht="17" customHeight="1" thickBot="1">
      <c r="A31" s="214"/>
      <c r="B31" s="215" t="s">
        <v>40</v>
      </c>
      <c r="C31" s="216" t="s">
        <v>92</v>
      </c>
    </row>
    <row r="32" spans="1:5" s="27" customFormat="1" ht="20.149999999999999" customHeight="1">
      <c r="A32" s="124" t="s">
        <v>210</v>
      </c>
      <c r="B32" s="211"/>
      <c r="C32" s="152"/>
    </row>
    <row r="33" spans="1:3" s="27" customFormat="1" ht="28">
      <c r="A33" s="144" t="s">
        <v>214</v>
      </c>
      <c r="B33" s="212"/>
      <c r="C33" s="135"/>
    </row>
    <row r="34" spans="1:3" s="27" customFormat="1" ht="20.149999999999999" customHeight="1">
      <c r="A34" s="145" t="s">
        <v>211</v>
      </c>
      <c r="B34" s="211"/>
      <c r="C34" s="136"/>
    </row>
    <row r="35" spans="1:3" s="27" customFormat="1" ht="20.149999999999999" customHeight="1">
      <c r="A35" s="145" t="s">
        <v>213</v>
      </c>
      <c r="B35" s="211"/>
      <c r="C35" s="136"/>
    </row>
    <row r="36" spans="1:3" s="27" customFormat="1" ht="20.149999999999999" customHeight="1" thickBot="1">
      <c r="A36" s="146" t="s">
        <v>212</v>
      </c>
      <c r="B36" s="213"/>
      <c r="C36" s="139"/>
    </row>
  </sheetData>
  <sheetProtection formatCells="0" formatColumns="0" formatRows="0"/>
  <protectedRanges>
    <protectedRange sqref="B2" name="範囲1"/>
  </protectedRanges>
  <mergeCells count="6">
    <mergeCell ref="A3:D3"/>
    <mergeCell ref="B4:D4"/>
    <mergeCell ref="B5:D5"/>
    <mergeCell ref="B6:D6"/>
    <mergeCell ref="B8:D8"/>
    <mergeCell ref="B7:D7"/>
  </mergeCells>
  <phoneticPr fontId="1"/>
  <dataValidations count="5">
    <dataValidation allowBlank="1" showInputMessage="1" showErrorMessage="1" error="今回の審査種類を選択してください" prompt="今回の審査種類を選択してください" sqref="B2" xr:uid="{00000000-0002-0000-0400-000000000000}"/>
    <dataValidation imeMode="off" allowBlank="1" showInputMessage="1" showErrorMessage="1" sqref="B6:D6" xr:uid="{00000000-0002-0000-0400-000001000000}"/>
    <dataValidation type="list" allowBlank="1" showInputMessage="1" showErrorMessage="1" error="プログラムが審査申請した認定分野を選択してください" promptTitle="認定分野" prompt="プログラムが審査を申請した認定分野を選択してください。" sqref="B8:D8" xr:uid="{00000000-0002-0000-0400-000002000000}">
      <formula1>INDIRECT("分野名!$A$4:$A$26")</formula1>
    </dataValidation>
    <dataValidation type="list" imeMode="off" allowBlank="1" showInputMessage="1" showErrorMessage="1" promptTitle="認定種別" prompt="プログラムが審査を申請した認定種別を選択してください。" sqref="B7:D7" xr:uid="{CC0E5175-E8AF-4BCE-9B29-F676013102B3}">
      <formula1>"エンジニアリング系学士課程,エンジニアリング系修士課程,情報専門系学士課程,建築系学士修士課程"</formula1>
    </dataValidation>
    <dataValidation type="list" allowBlank="1" showInputMessage="1" showErrorMessage="1" sqref="A14:A15" xr:uid="{50E153A3-28A5-4F7E-AC66-0319A87EBB81}">
      <formula1>"副審査員,審査研修員"</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4"/>
  <sheetViews>
    <sheetView showGridLines="0" zoomScale="90" zoomScaleNormal="90" zoomScaleSheetLayoutView="80" workbookViewId="0">
      <selection activeCell="B1" sqref="B1"/>
    </sheetView>
  </sheetViews>
  <sheetFormatPr defaultColWidth="9" defaultRowHeight="13"/>
  <cols>
    <col min="1" max="1" width="0.83203125" style="11" customWidth="1"/>
    <col min="2" max="2" width="9.58203125" style="11" customWidth="1"/>
    <col min="3" max="3" width="8.58203125" style="11" customWidth="1"/>
    <col min="4" max="4" width="36" style="12" customWidth="1"/>
    <col min="5" max="5" width="5.58203125" style="12" customWidth="1"/>
    <col min="6" max="6" width="0.75" style="12" customWidth="1"/>
    <col min="7" max="7" width="14.75" style="11" customWidth="1"/>
    <col min="8" max="11" width="8.75" style="11" customWidth="1"/>
    <col min="12" max="12" width="5.33203125" style="11" customWidth="1"/>
    <col min="13" max="13" width="4.08203125" style="11" customWidth="1"/>
    <col min="14" max="16" width="8.75" style="11" customWidth="1"/>
    <col min="17" max="17" width="4.58203125" style="11" customWidth="1"/>
    <col min="18" max="18" width="3.08203125" style="11" customWidth="1"/>
    <col min="19" max="19" width="0.58203125" style="11" customWidth="1"/>
    <col min="20" max="16384" width="9" style="11"/>
  </cols>
  <sheetData>
    <row r="1" spans="2:18" ht="18.75" customHeight="1">
      <c r="B1" s="17" t="s">
        <v>215</v>
      </c>
      <c r="H1" s="16"/>
    </row>
    <row r="2" spans="2:18" ht="10" customHeight="1">
      <c r="B2" s="17"/>
      <c r="H2" s="16"/>
      <c r="Q2" s="104" t="s">
        <v>87</v>
      </c>
    </row>
    <row r="3" spans="2:18" ht="15" customHeight="1">
      <c r="D3" s="38"/>
      <c r="E3" s="39"/>
      <c r="F3" s="39"/>
      <c r="G3" s="83">
        <f>Q3-77</f>
        <v>44806</v>
      </c>
      <c r="H3" s="83">
        <f>Q3-56</f>
        <v>44827</v>
      </c>
      <c r="I3" s="83">
        <f>Q3-49</f>
        <v>44834</v>
      </c>
      <c r="J3" s="83">
        <f>Q3-42</f>
        <v>44841</v>
      </c>
      <c r="K3" s="83">
        <f>Q3-35</f>
        <v>44848</v>
      </c>
      <c r="L3" s="83">
        <f>Q3-28</f>
        <v>44855</v>
      </c>
      <c r="M3" s="83"/>
      <c r="N3" s="83">
        <f>Q3-21</f>
        <v>44862</v>
      </c>
      <c r="O3" s="83">
        <f>Q3-14</f>
        <v>44869</v>
      </c>
      <c r="P3" s="83">
        <f>Q3-7</f>
        <v>44876</v>
      </c>
      <c r="Q3" s="245">
        <v>44883</v>
      </c>
      <c r="R3" s="246"/>
    </row>
    <row r="4" spans="2:18" ht="3" customHeight="1">
      <c r="E4" s="40"/>
      <c r="F4" s="41"/>
      <c r="G4" s="78"/>
      <c r="H4" s="78"/>
      <c r="I4" s="78"/>
      <c r="J4" s="78"/>
      <c r="K4" s="78"/>
      <c r="L4" s="240"/>
      <c r="M4" s="241"/>
      <c r="N4" s="78"/>
      <c r="O4" s="78"/>
      <c r="P4" s="78"/>
      <c r="Q4" s="15"/>
      <c r="R4" s="14"/>
    </row>
    <row r="5" spans="2:18" ht="29.25" customHeight="1" thickBot="1">
      <c r="B5" s="96" t="s">
        <v>25</v>
      </c>
      <c r="C5" s="97" t="s">
        <v>43</v>
      </c>
      <c r="D5" s="97" t="s">
        <v>24</v>
      </c>
      <c r="E5" s="97" t="s">
        <v>69</v>
      </c>
      <c r="F5" s="44"/>
      <c r="G5" s="79" t="s">
        <v>44</v>
      </c>
      <c r="H5" s="80" t="s">
        <v>45</v>
      </c>
      <c r="I5" s="80" t="s">
        <v>46</v>
      </c>
      <c r="J5" s="80" t="s">
        <v>47</v>
      </c>
      <c r="K5" s="80" t="s">
        <v>48</v>
      </c>
      <c r="L5" s="81" t="s">
        <v>49</v>
      </c>
      <c r="M5" s="82"/>
      <c r="N5" s="80" t="s">
        <v>50</v>
      </c>
      <c r="O5" s="80" t="s">
        <v>51</v>
      </c>
      <c r="P5" s="80" t="s">
        <v>52</v>
      </c>
      <c r="Q5" s="218" t="s">
        <v>244</v>
      </c>
      <c r="R5" s="45"/>
    </row>
    <row r="6" spans="2:18" ht="20.25" customHeight="1" thickTop="1">
      <c r="B6" s="98" t="s">
        <v>70</v>
      </c>
      <c r="C6" s="99"/>
      <c r="D6" s="100" t="s">
        <v>242</v>
      </c>
      <c r="E6" s="89"/>
      <c r="F6" s="105"/>
      <c r="G6" s="46"/>
      <c r="H6" s="47"/>
      <c r="I6" s="47"/>
      <c r="J6" s="47"/>
      <c r="K6" s="47"/>
      <c r="L6" s="48"/>
      <c r="M6" s="49"/>
      <c r="N6" s="47"/>
      <c r="O6" s="47"/>
      <c r="P6" s="47"/>
      <c r="Q6" s="50"/>
      <c r="R6" s="51"/>
    </row>
    <row r="7" spans="2:18" ht="34.5" customHeight="1">
      <c r="B7" s="101" t="s">
        <v>70</v>
      </c>
      <c r="C7" s="102" t="s">
        <v>144</v>
      </c>
      <c r="D7" s="102" t="s">
        <v>145</v>
      </c>
      <c r="E7" s="153"/>
      <c r="F7" s="105"/>
      <c r="G7" s="52"/>
      <c r="H7" s="53"/>
      <c r="I7" s="53"/>
      <c r="J7" s="53"/>
      <c r="K7" s="53"/>
      <c r="L7" s="54"/>
      <c r="M7" s="55"/>
      <c r="N7" s="53"/>
      <c r="O7" s="53"/>
      <c r="P7" s="53"/>
      <c r="Q7" s="52"/>
      <c r="R7" s="56"/>
    </row>
    <row r="8" spans="2:18" ht="20.25" customHeight="1">
      <c r="B8" s="243" t="s">
        <v>70</v>
      </c>
      <c r="C8" s="238" t="s">
        <v>146</v>
      </c>
      <c r="D8" s="244" t="s">
        <v>147</v>
      </c>
      <c r="E8" s="247"/>
      <c r="F8" s="57"/>
      <c r="G8" s="105"/>
      <c r="H8" s="58"/>
      <c r="I8" s="59"/>
      <c r="J8" s="59"/>
      <c r="K8" s="59"/>
      <c r="L8" s="60"/>
      <c r="M8" s="58"/>
      <c r="N8" s="59"/>
      <c r="O8" s="59"/>
      <c r="P8" s="59"/>
      <c r="Q8" s="61"/>
      <c r="R8" s="62"/>
    </row>
    <row r="9" spans="2:18" ht="20.25" customHeight="1">
      <c r="B9" s="243"/>
      <c r="C9" s="239"/>
      <c r="D9" s="244"/>
      <c r="E9" s="248"/>
      <c r="F9" s="63"/>
      <c r="G9" s="64"/>
      <c r="H9" s="65"/>
      <c r="I9" s="65"/>
      <c r="J9" s="65"/>
      <c r="K9" s="65"/>
      <c r="L9" s="66"/>
      <c r="M9" s="67"/>
      <c r="N9" s="65"/>
      <c r="O9" s="65"/>
      <c r="P9" s="65"/>
      <c r="Q9" s="64"/>
      <c r="R9" s="68"/>
    </row>
    <row r="10" spans="2:18" ht="20" customHeight="1">
      <c r="B10" s="236" t="s">
        <v>71</v>
      </c>
      <c r="C10" s="238" t="s">
        <v>144</v>
      </c>
      <c r="D10" s="238" t="s">
        <v>23</v>
      </c>
      <c r="E10" s="247"/>
      <c r="F10" s="69"/>
      <c r="G10" s="61"/>
      <c r="H10" s="106"/>
      <c r="I10" s="107"/>
      <c r="J10" s="58"/>
      <c r="K10" s="59"/>
      <c r="L10" s="60"/>
      <c r="M10" s="58"/>
      <c r="N10" s="59"/>
      <c r="O10" s="59"/>
      <c r="P10" s="59"/>
      <c r="Q10" s="61"/>
      <c r="R10" s="62"/>
    </row>
    <row r="11" spans="2:18" ht="20.25" customHeight="1">
      <c r="B11" s="237"/>
      <c r="C11" s="239"/>
      <c r="D11" s="239"/>
      <c r="E11" s="248"/>
      <c r="F11" s="63"/>
      <c r="G11" s="64"/>
      <c r="H11" s="65"/>
      <c r="I11" s="70"/>
      <c r="J11" s="67"/>
      <c r="K11" s="65"/>
      <c r="L11" s="66"/>
      <c r="M11" s="67"/>
      <c r="N11" s="65"/>
      <c r="O11" s="65"/>
      <c r="P11" s="65"/>
      <c r="Q11" s="64"/>
      <c r="R11" s="68"/>
    </row>
    <row r="12" spans="2:18" ht="20.25" customHeight="1">
      <c r="B12" s="243" t="s">
        <v>71</v>
      </c>
      <c r="C12" s="238" t="s">
        <v>22</v>
      </c>
      <c r="D12" s="244" t="s">
        <v>148</v>
      </c>
      <c r="E12" s="247"/>
      <c r="F12" s="69"/>
      <c r="G12" s="61"/>
      <c r="H12" s="59"/>
      <c r="I12" s="71"/>
      <c r="J12" s="108" t="s">
        <v>21</v>
      </c>
      <c r="K12" s="109"/>
      <c r="L12" s="61"/>
      <c r="M12" s="58"/>
      <c r="N12" s="59"/>
      <c r="O12" s="59"/>
      <c r="P12" s="59"/>
      <c r="Q12" s="61"/>
      <c r="R12" s="62"/>
    </row>
    <row r="13" spans="2:18" ht="20.25" customHeight="1">
      <c r="B13" s="243"/>
      <c r="C13" s="239"/>
      <c r="D13" s="244"/>
      <c r="E13" s="248"/>
      <c r="F13" s="63"/>
      <c r="G13" s="64"/>
      <c r="H13" s="65"/>
      <c r="I13" s="72"/>
      <c r="J13" s="110" t="s">
        <v>77</v>
      </c>
      <c r="K13" s="111"/>
      <c r="L13" s="112"/>
      <c r="M13" s="105"/>
      <c r="N13" s="67"/>
      <c r="O13" s="65"/>
      <c r="P13" s="65"/>
      <c r="Q13" s="64"/>
      <c r="R13" s="68"/>
    </row>
    <row r="14" spans="2:18" ht="20.25" customHeight="1">
      <c r="B14" s="236" t="s">
        <v>72</v>
      </c>
      <c r="C14" s="238" t="s">
        <v>144</v>
      </c>
      <c r="D14" s="238" t="s">
        <v>221</v>
      </c>
      <c r="E14" s="247"/>
      <c r="F14" s="69"/>
      <c r="G14" s="61"/>
      <c r="H14" s="59"/>
      <c r="I14" s="59"/>
      <c r="J14" s="59"/>
      <c r="K14" s="60"/>
      <c r="L14" s="113"/>
      <c r="M14" s="58"/>
      <c r="N14" s="59"/>
      <c r="O14" s="59"/>
      <c r="P14" s="59"/>
      <c r="Q14" s="61"/>
      <c r="R14" s="62"/>
    </row>
    <row r="15" spans="2:18" ht="20.25" customHeight="1">
      <c r="B15" s="237"/>
      <c r="C15" s="242"/>
      <c r="D15" s="239"/>
      <c r="E15" s="248"/>
      <c r="F15" s="63"/>
      <c r="G15" s="64"/>
      <c r="H15" s="65"/>
      <c r="I15" s="65"/>
      <c r="J15" s="65"/>
      <c r="K15" s="65"/>
      <c r="L15" s="66"/>
      <c r="M15" s="67"/>
      <c r="N15" s="65"/>
      <c r="O15" s="65"/>
      <c r="P15" s="65"/>
      <c r="Q15" s="64"/>
      <c r="R15" s="68"/>
    </row>
    <row r="16" spans="2:18" ht="20.25" customHeight="1">
      <c r="B16" s="236" t="s">
        <v>72</v>
      </c>
      <c r="C16" s="238" t="s">
        <v>149</v>
      </c>
      <c r="D16" s="238" t="s">
        <v>220</v>
      </c>
      <c r="E16" s="247"/>
      <c r="F16" s="69"/>
      <c r="G16" s="61"/>
      <c r="H16" s="59"/>
      <c r="I16" s="59"/>
      <c r="J16" s="59"/>
      <c r="K16" s="59"/>
      <c r="L16" s="60"/>
      <c r="M16" s="113"/>
      <c r="N16" s="58"/>
      <c r="O16" s="59"/>
      <c r="P16" s="59"/>
      <c r="Q16" s="61"/>
      <c r="R16" s="62"/>
    </row>
    <row r="17" spans="2:18" ht="20.25" customHeight="1">
      <c r="B17" s="237"/>
      <c r="C17" s="242"/>
      <c r="D17" s="239"/>
      <c r="E17" s="248"/>
      <c r="F17" s="63"/>
      <c r="G17" s="64"/>
      <c r="H17" s="65"/>
      <c r="I17" s="65"/>
      <c r="J17" s="65"/>
      <c r="K17" s="65"/>
      <c r="L17" s="66"/>
      <c r="M17" s="67"/>
      <c r="N17" s="65"/>
      <c r="O17" s="65"/>
      <c r="P17" s="65"/>
      <c r="Q17" s="64"/>
      <c r="R17" s="68"/>
    </row>
    <row r="18" spans="2:18" ht="20.25" customHeight="1">
      <c r="B18" s="236" t="s">
        <v>73</v>
      </c>
      <c r="C18" s="238" t="s">
        <v>144</v>
      </c>
      <c r="D18" s="238" t="s">
        <v>216</v>
      </c>
      <c r="E18" s="247"/>
      <c r="F18" s="69"/>
      <c r="G18" s="61"/>
      <c r="H18" s="59"/>
      <c r="I18" s="59"/>
      <c r="J18" s="59"/>
      <c r="K18" s="59"/>
      <c r="L18" s="60"/>
      <c r="M18" s="61"/>
      <c r="N18" s="113"/>
      <c r="O18" s="58"/>
      <c r="P18" s="59"/>
      <c r="Q18" s="61"/>
      <c r="R18" s="62"/>
    </row>
    <row r="19" spans="2:18" ht="18.5" customHeight="1">
      <c r="B19" s="237"/>
      <c r="C19" s="239"/>
      <c r="D19" s="239"/>
      <c r="E19" s="248"/>
      <c r="F19" s="63"/>
      <c r="G19" s="64"/>
      <c r="H19" s="65"/>
      <c r="I19" s="65"/>
      <c r="J19" s="65"/>
      <c r="K19" s="65"/>
      <c r="L19" s="66"/>
      <c r="M19" s="67"/>
      <c r="N19" s="73"/>
      <c r="O19" s="65"/>
      <c r="P19" s="65"/>
      <c r="Q19" s="64"/>
      <c r="R19" s="68"/>
    </row>
    <row r="20" spans="2:18" ht="19.5" customHeight="1">
      <c r="B20" s="236" t="s">
        <v>74</v>
      </c>
      <c r="C20" s="238" t="s">
        <v>144</v>
      </c>
      <c r="D20" s="238" t="s">
        <v>217</v>
      </c>
      <c r="E20" s="247"/>
      <c r="F20" s="69"/>
      <c r="G20" s="61"/>
      <c r="H20" s="59"/>
      <c r="I20" s="59"/>
      <c r="J20" s="59"/>
      <c r="K20" s="59"/>
      <c r="L20" s="60"/>
      <c r="M20" s="61"/>
      <c r="N20" s="113"/>
      <c r="O20" s="58"/>
      <c r="P20" s="59"/>
      <c r="Q20" s="61"/>
      <c r="R20" s="62"/>
    </row>
    <row r="21" spans="2:18" ht="33.75" customHeight="1">
      <c r="B21" s="237"/>
      <c r="C21" s="239"/>
      <c r="D21" s="239"/>
      <c r="E21" s="248"/>
      <c r="F21" s="63"/>
      <c r="G21" s="64"/>
      <c r="H21" s="65"/>
      <c r="I21" s="65"/>
      <c r="J21" s="65"/>
      <c r="K21" s="65"/>
      <c r="L21" s="66"/>
      <c r="M21" s="67"/>
      <c r="N21" s="65"/>
      <c r="O21" s="65"/>
      <c r="P21" s="65"/>
      <c r="Q21" s="64"/>
      <c r="R21" s="68"/>
    </row>
    <row r="22" spans="2:18" ht="19.5" customHeight="1">
      <c r="B22" s="236" t="s">
        <v>75</v>
      </c>
      <c r="C22" s="238" t="s">
        <v>144</v>
      </c>
      <c r="D22" s="238" t="s">
        <v>218</v>
      </c>
      <c r="E22" s="247"/>
      <c r="F22" s="69"/>
      <c r="G22" s="61"/>
      <c r="H22" s="59"/>
      <c r="I22" s="59"/>
      <c r="J22" s="59"/>
      <c r="K22" s="59"/>
      <c r="L22" s="60"/>
      <c r="M22" s="58"/>
      <c r="N22" s="60"/>
      <c r="O22" s="113"/>
      <c r="P22" s="58"/>
      <c r="Q22" s="61"/>
      <c r="R22" s="62"/>
    </row>
    <row r="23" spans="2:18" ht="47.25" customHeight="1">
      <c r="B23" s="237"/>
      <c r="C23" s="239"/>
      <c r="D23" s="239"/>
      <c r="E23" s="248"/>
      <c r="F23" s="63"/>
      <c r="G23" s="64"/>
      <c r="H23" s="65"/>
      <c r="I23" s="65"/>
      <c r="J23" s="65"/>
      <c r="K23" s="65"/>
      <c r="L23" s="66"/>
      <c r="M23" s="67"/>
      <c r="N23" s="65"/>
      <c r="O23" s="65"/>
      <c r="P23" s="65"/>
      <c r="Q23" s="64"/>
      <c r="R23" s="68"/>
    </row>
    <row r="24" spans="2:18" ht="20.25" customHeight="1">
      <c r="B24" s="236" t="s">
        <v>76</v>
      </c>
      <c r="C24" s="238" t="s">
        <v>150</v>
      </c>
      <c r="D24" s="238" t="s">
        <v>219</v>
      </c>
      <c r="E24" s="247"/>
      <c r="F24" s="74"/>
      <c r="G24" s="61"/>
      <c r="H24" s="59"/>
      <c r="I24" s="59"/>
      <c r="J24" s="59"/>
      <c r="K24" s="59"/>
      <c r="L24" s="60"/>
      <c r="M24" s="61"/>
      <c r="N24" s="106"/>
      <c r="O24" s="111"/>
      <c r="P24" s="107"/>
      <c r="Q24" s="61"/>
      <c r="R24" s="62"/>
    </row>
    <row r="25" spans="2:18" ht="24" customHeight="1">
      <c r="B25" s="237"/>
      <c r="C25" s="239"/>
      <c r="D25" s="239"/>
      <c r="E25" s="248"/>
      <c r="F25" s="63"/>
      <c r="G25" s="64"/>
      <c r="H25" s="65"/>
      <c r="I25" s="65"/>
      <c r="J25" s="65"/>
      <c r="K25" s="65"/>
      <c r="L25" s="66"/>
      <c r="M25" s="67"/>
      <c r="N25" s="65"/>
      <c r="O25" s="65"/>
      <c r="P25" s="65"/>
      <c r="Q25" s="64"/>
      <c r="R25" s="68"/>
    </row>
    <row r="26" spans="2:18" ht="11.25" customHeight="1">
      <c r="B26" s="75"/>
      <c r="C26" s="76"/>
      <c r="D26" s="76"/>
      <c r="E26" s="77"/>
      <c r="F26" s="77"/>
      <c r="G26" s="52"/>
      <c r="H26" s="52"/>
      <c r="I26" s="52"/>
      <c r="J26" s="52"/>
      <c r="K26" s="52"/>
      <c r="L26" s="52"/>
      <c r="M26" s="52"/>
      <c r="N26" s="52"/>
      <c r="O26" s="52"/>
      <c r="P26" s="52"/>
      <c r="Q26" s="52"/>
      <c r="R26" s="52"/>
    </row>
    <row r="27" spans="2:18" ht="16.5" customHeight="1">
      <c r="B27" s="75"/>
      <c r="C27" s="76"/>
      <c r="D27" s="76"/>
      <c r="E27" s="77"/>
      <c r="F27" s="77"/>
      <c r="G27" s="52"/>
      <c r="H27" s="121" t="s">
        <v>222</v>
      </c>
      <c r="I27" s="52"/>
      <c r="K27" s="52"/>
      <c r="L27" s="52"/>
      <c r="M27" s="52"/>
      <c r="N27" s="52"/>
      <c r="O27" s="52"/>
      <c r="P27" s="52"/>
      <c r="Q27" s="52"/>
      <c r="R27" s="52"/>
    </row>
    <row r="28" spans="2:18" ht="18.75" customHeight="1">
      <c r="B28" s="75"/>
      <c r="D28" s="76"/>
      <c r="E28" s="77"/>
      <c r="F28" s="77"/>
      <c r="G28" s="52"/>
      <c r="H28" s="121"/>
      <c r="I28" s="52"/>
      <c r="K28" s="52"/>
      <c r="L28" s="52"/>
      <c r="M28" s="52"/>
      <c r="N28" s="52"/>
      <c r="O28" s="52"/>
      <c r="P28" s="52"/>
      <c r="Q28" s="52"/>
      <c r="R28" s="52"/>
    </row>
    <row r="29" spans="2:18">
      <c r="B29" s="13"/>
      <c r="C29" s="13"/>
      <c r="D29" s="13"/>
    </row>
    <row r="30" spans="2:18">
      <c r="B30" s="13"/>
      <c r="C30" s="13"/>
      <c r="D30" s="13"/>
    </row>
    <row r="31" spans="2:18">
      <c r="B31" s="13"/>
      <c r="C31" s="13"/>
      <c r="D31" s="13"/>
    </row>
    <row r="32" spans="2:18">
      <c r="B32" s="13"/>
      <c r="C32" s="13"/>
      <c r="D32" s="13"/>
    </row>
    <row r="33" spans="2:4">
      <c r="B33" s="13"/>
      <c r="C33" s="13"/>
      <c r="D33" s="13"/>
    </row>
    <row r="34" spans="2:4">
      <c r="B34" s="13"/>
      <c r="C34" s="13"/>
      <c r="D34" s="13"/>
    </row>
  </sheetData>
  <sheetProtection sheet="1" objects="1" scenarios="1"/>
  <mergeCells count="38">
    <mergeCell ref="B14:B15"/>
    <mergeCell ref="B16:B17"/>
    <mergeCell ref="B18:B19"/>
    <mergeCell ref="B20:B21"/>
    <mergeCell ref="C10:C11"/>
    <mergeCell ref="B12:B13"/>
    <mergeCell ref="B10:B11"/>
    <mergeCell ref="B22:B23"/>
    <mergeCell ref="E16:E17"/>
    <mergeCell ref="E18:E19"/>
    <mergeCell ref="E20:E21"/>
    <mergeCell ref="E22:E23"/>
    <mergeCell ref="Q3:R3"/>
    <mergeCell ref="D24:D25"/>
    <mergeCell ref="E24:E25"/>
    <mergeCell ref="E8:E9"/>
    <mergeCell ref="E10:E11"/>
    <mergeCell ref="E12:E13"/>
    <mergeCell ref="E14:E15"/>
    <mergeCell ref="D22:D23"/>
    <mergeCell ref="D16:D17"/>
    <mergeCell ref="D10:D11"/>
    <mergeCell ref="B24:B25"/>
    <mergeCell ref="C24:C25"/>
    <mergeCell ref="L4:M4"/>
    <mergeCell ref="D20:D21"/>
    <mergeCell ref="C20:C21"/>
    <mergeCell ref="C22:C23"/>
    <mergeCell ref="C14:C15"/>
    <mergeCell ref="C18:C19"/>
    <mergeCell ref="D14:D15"/>
    <mergeCell ref="C8:C9"/>
    <mergeCell ref="B8:B9"/>
    <mergeCell ref="D8:D9"/>
    <mergeCell ref="D18:D19"/>
    <mergeCell ref="D12:D13"/>
    <mergeCell ref="C12:C13"/>
    <mergeCell ref="C16:C17"/>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6:B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zoomScale="90" zoomScaleNormal="90" zoomScaleSheetLayoutView="90" workbookViewId="0">
      <selection sqref="A1:K1"/>
    </sheetView>
  </sheetViews>
  <sheetFormatPr defaultColWidth="13" defaultRowHeight="14"/>
  <cols>
    <col min="1" max="1" width="11.58203125" customWidth="1"/>
    <col min="2" max="2" width="35.08203125" style="4" customWidth="1"/>
    <col min="3" max="3" width="4.25" style="35" customWidth="1"/>
    <col min="4" max="6" width="25.08203125" style="7" customWidth="1"/>
    <col min="7" max="7" width="24" style="7" customWidth="1"/>
    <col min="8" max="8" width="23" style="2" customWidth="1"/>
    <col min="9" max="9" width="6.83203125" style="2" customWidth="1"/>
    <col min="10" max="10" width="23" style="2" customWidth="1"/>
    <col min="11" max="11" width="23" customWidth="1"/>
    <col min="12" max="12" width="14.25" customWidth="1"/>
  </cols>
  <sheetData>
    <row r="1" spans="1:12" ht="28.5" customHeight="1" thickBot="1">
      <c r="A1" s="249" t="s">
        <v>229</v>
      </c>
      <c r="B1" s="250"/>
      <c r="C1" s="250"/>
      <c r="D1" s="250"/>
      <c r="E1" s="250"/>
      <c r="F1" s="250"/>
      <c r="G1" s="250"/>
      <c r="H1" s="250"/>
      <c r="I1" s="250"/>
      <c r="J1" s="250"/>
      <c r="K1" s="250"/>
    </row>
    <row r="2" spans="1:12" ht="41.25" customHeight="1">
      <c r="A2" s="9" t="s">
        <v>0</v>
      </c>
      <c r="B2" s="5" t="s">
        <v>5</v>
      </c>
      <c r="C2" s="18" t="s">
        <v>26</v>
      </c>
      <c r="D2" s="156" t="s">
        <v>167</v>
      </c>
      <c r="E2" s="156" t="s">
        <v>168</v>
      </c>
      <c r="F2" s="6" t="s">
        <v>79</v>
      </c>
      <c r="G2" s="6" t="s">
        <v>80</v>
      </c>
      <c r="H2" s="6" t="s">
        <v>230</v>
      </c>
      <c r="I2" s="6" t="s">
        <v>85</v>
      </c>
      <c r="J2" s="6" t="s">
        <v>225</v>
      </c>
      <c r="K2" s="8" t="s">
        <v>224</v>
      </c>
      <c r="L2" s="10"/>
    </row>
    <row r="3" spans="1:12" s="200" customFormat="1" ht="15.75" customHeight="1">
      <c r="A3" s="197" t="s">
        <v>6</v>
      </c>
      <c r="B3" s="198" t="s">
        <v>2</v>
      </c>
      <c r="C3" s="199"/>
      <c r="D3" s="160"/>
      <c r="E3" s="160"/>
      <c r="F3" s="160"/>
      <c r="G3" s="160"/>
      <c r="H3" s="160"/>
      <c r="I3" s="160"/>
      <c r="J3" s="160"/>
      <c r="K3" s="180"/>
    </row>
    <row r="4" spans="1:12" ht="97.5" customHeight="1">
      <c r="A4" s="42" t="s">
        <v>178</v>
      </c>
      <c r="B4" s="158" t="s">
        <v>231</v>
      </c>
      <c r="C4" s="175"/>
      <c r="D4" s="176"/>
      <c r="E4" s="176"/>
      <c r="F4" s="176"/>
      <c r="G4" s="176"/>
      <c r="H4" s="176"/>
      <c r="I4" s="176"/>
      <c r="J4" s="176"/>
      <c r="K4" s="177"/>
    </row>
    <row r="5" spans="1:12" ht="314" customHeight="1">
      <c r="A5" s="42" t="s">
        <v>179</v>
      </c>
      <c r="B5" s="158" t="s">
        <v>232</v>
      </c>
      <c r="C5" s="161" t="s">
        <v>78</v>
      </c>
      <c r="D5" s="162"/>
      <c r="E5" s="162"/>
      <c r="F5" s="162"/>
      <c r="G5" s="162"/>
      <c r="H5" s="162"/>
      <c r="I5" s="163"/>
      <c r="J5" s="162"/>
      <c r="K5" s="164"/>
    </row>
    <row r="6" spans="1:12" s="200" customFormat="1">
      <c r="A6" s="197" t="s">
        <v>7</v>
      </c>
      <c r="B6" s="201" t="s">
        <v>1</v>
      </c>
      <c r="C6" s="165"/>
      <c r="D6" s="202"/>
      <c r="E6" s="202"/>
      <c r="F6" s="202"/>
      <c r="G6" s="202"/>
      <c r="H6" s="202"/>
      <c r="I6" s="202"/>
      <c r="J6" s="202"/>
      <c r="K6" s="209"/>
    </row>
    <row r="7" spans="1:12" ht="152" customHeight="1">
      <c r="A7" s="103" t="s">
        <v>8</v>
      </c>
      <c r="B7" s="167" t="s">
        <v>233</v>
      </c>
      <c r="C7" s="168"/>
      <c r="D7" s="168"/>
      <c r="E7" s="168"/>
      <c r="F7" s="168"/>
      <c r="G7" s="168"/>
      <c r="H7" s="168"/>
      <c r="I7" s="168"/>
      <c r="J7" s="168"/>
      <c r="K7" s="164"/>
    </row>
    <row r="8" spans="1:12" ht="95.5" customHeight="1">
      <c r="A8" s="42" t="s">
        <v>9</v>
      </c>
      <c r="B8" s="158" t="s">
        <v>184</v>
      </c>
      <c r="C8" s="161" t="s">
        <v>78</v>
      </c>
      <c r="D8" s="162"/>
      <c r="E8" s="162"/>
      <c r="F8" s="162"/>
      <c r="G8" s="162"/>
      <c r="H8" s="162"/>
      <c r="I8" s="163"/>
      <c r="J8" s="162"/>
      <c r="K8" s="164"/>
    </row>
    <row r="9" spans="1:12" ht="136.5" customHeight="1">
      <c r="A9" s="42" t="s">
        <v>10</v>
      </c>
      <c r="B9" s="158" t="s">
        <v>234</v>
      </c>
      <c r="C9" s="161" t="s">
        <v>78</v>
      </c>
      <c r="D9" s="162"/>
      <c r="E9" s="162"/>
      <c r="F9" s="162"/>
      <c r="G9" s="162"/>
      <c r="H9" s="162"/>
      <c r="I9" s="162"/>
      <c r="J9" s="162"/>
      <c r="K9" s="164"/>
    </row>
    <row r="10" spans="1:12" ht="101" customHeight="1">
      <c r="A10" s="42" t="s">
        <v>11</v>
      </c>
      <c r="B10" s="158" t="s">
        <v>235</v>
      </c>
      <c r="C10" s="161" t="s">
        <v>78</v>
      </c>
      <c r="D10" s="178"/>
      <c r="E10" s="178"/>
      <c r="F10" s="178"/>
      <c r="G10" s="178"/>
      <c r="H10" s="178"/>
      <c r="I10" s="178"/>
      <c r="J10" s="178"/>
      <c r="K10" s="179"/>
    </row>
    <row r="11" spans="1:12" ht="109.5" customHeight="1">
      <c r="A11" s="42" t="s">
        <v>12</v>
      </c>
      <c r="B11" s="158" t="s">
        <v>236</v>
      </c>
      <c r="C11" s="161" t="s">
        <v>78</v>
      </c>
      <c r="D11" s="162"/>
      <c r="E11" s="162"/>
      <c r="F11" s="162"/>
      <c r="G11" s="162"/>
      <c r="H11" s="162"/>
      <c r="I11" s="163"/>
      <c r="J11" s="162"/>
      <c r="K11" s="164"/>
    </row>
    <row r="12" spans="1:12" s="200" customFormat="1" ht="14.5" customHeight="1">
      <c r="A12" s="197" t="s">
        <v>13</v>
      </c>
      <c r="B12" s="201" t="s">
        <v>3</v>
      </c>
      <c r="C12" s="165"/>
      <c r="D12" s="202"/>
      <c r="E12" s="202"/>
      <c r="F12" s="202"/>
      <c r="G12" s="202"/>
      <c r="H12" s="202"/>
      <c r="I12" s="202"/>
      <c r="J12" s="202"/>
      <c r="K12" s="209"/>
    </row>
    <row r="13" spans="1:12" ht="108.5" customHeight="1">
      <c r="A13" s="42" t="s">
        <v>180</v>
      </c>
      <c r="B13" s="158" t="s">
        <v>182</v>
      </c>
      <c r="C13" s="161" t="s">
        <v>78</v>
      </c>
      <c r="D13" s="168"/>
      <c r="E13" s="168"/>
      <c r="F13" s="168"/>
      <c r="G13" s="168"/>
      <c r="H13" s="168"/>
      <c r="I13" s="169"/>
      <c r="J13" s="168"/>
      <c r="K13" s="164"/>
    </row>
    <row r="14" spans="1:12" s="1" customFormat="1" ht="88" customHeight="1">
      <c r="A14" s="42" t="s">
        <v>181</v>
      </c>
      <c r="B14" s="158" t="s">
        <v>183</v>
      </c>
      <c r="C14" s="161" t="s">
        <v>78</v>
      </c>
      <c r="D14" s="162"/>
      <c r="E14" s="162"/>
      <c r="F14" s="162"/>
      <c r="G14" s="162"/>
      <c r="H14" s="162"/>
      <c r="I14" s="163"/>
      <c r="J14" s="162"/>
      <c r="K14" s="164"/>
    </row>
    <row r="15" spans="1:12" s="200" customFormat="1" ht="13.5" customHeight="1">
      <c r="A15" s="197" t="s">
        <v>14</v>
      </c>
      <c r="B15" s="201" t="s">
        <v>4</v>
      </c>
      <c r="C15" s="165"/>
      <c r="D15" s="202"/>
      <c r="E15" s="202"/>
      <c r="F15" s="202"/>
      <c r="G15" s="202"/>
      <c r="H15" s="202"/>
      <c r="I15" s="202"/>
      <c r="J15" s="202"/>
      <c r="K15" s="209"/>
    </row>
    <row r="16" spans="1:12" s="1" customFormat="1" ht="111.5" customHeight="1">
      <c r="A16" s="42" t="s">
        <v>15</v>
      </c>
      <c r="B16" s="158" t="s">
        <v>237</v>
      </c>
      <c r="C16" s="161" t="s">
        <v>78</v>
      </c>
      <c r="D16" s="162"/>
      <c r="E16" s="162"/>
      <c r="F16" s="162"/>
      <c r="G16" s="162"/>
      <c r="H16" s="162"/>
      <c r="I16" s="163"/>
      <c r="J16" s="162"/>
      <c r="K16" s="164"/>
    </row>
    <row r="17" spans="1:11" s="1" customFormat="1" ht="77.5" customHeight="1" thickBot="1">
      <c r="A17" s="43" t="s">
        <v>16</v>
      </c>
      <c r="B17" s="174" t="s">
        <v>238</v>
      </c>
      <c r="C17" s="170" t="s">
        <v>78</v>
      </c>
      <c r="D17" s="171"/>
      <c r="E17" s="171"/>
      <c r="F17" s="171"/>
      <c r="G17" s="171"/>
      <c r="H17" s="171"/>
      <c r="I17" s="172"/>
      <c r="J17" s="171"/>
      <c r="K17" s="173"/>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55"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sqref="A1:G1"/>
    </sheetView>
  </sheetViews>
  <sheetFormatPr defaultColWidth="13" defaultRowHeight="14"/>
  <cols>
    <col min="1" max="1" width="9.5" customWidth="1"/>
    <col min="2" max="2" width="35.08203125" style="4" customWidth="1"/>
    <col min="3" max="3" width="26.58203125" style="7" customWidth="1"/>
    <col min="4" max="4" width="25.08203125" style="2" customWidth="1"/>
    <col min="5" max="5" width="6.58203125" style="2" customWidth="1"/>
    <col min="6" max="6" width="25.83203125" style="2" customWidth="1"/>
    <col min="7" max="7" width="24.75" customWidth="1"/>
  </cols>
  <sheetData>
    <row r="1" spans="1:7" ht="29.25" customHeight="1" thickBot="1">
      <c r="A1" s="249" t="s">
        <v>226</v>
      </c>
      <c r="B1" s="250"/>
      <c r="C1" s="250"/>
      <c r="D1" s="250"/>
      <c r="E1" s="250"/>
      <c r="F1" s="250"/>
      <c r="G1" s="250"/>
    </row>
    <row r="2" spans="1:7" ht="41.25" customHeight="1">
      <c r="A2" s="9" t="s">
        <v>0</v>
      </c>
      <c r="B2" s="5" t="s">
        <v>5</v>
      </c>
      <c r="C2" s="6" t="s">
        <v>18</v>
      </c>
      <c r="D2" s="6" t="s">
        <v>17</v>
      </c>
      <c r="E2" s="6" t="s">
        <v>85</v>
      </c>
      <c r="F2" s="6" t="s">
        <v>227</v>
      </c>
      <c r="G2" s="8" t="s">
        <v>228</v>
      </c>
    </row>
    <row r="3" spans="1:7" s="200" customFormat="1">
      <c r="A3" s="197" t="s">
        <v>6</v>
      </c>
      <c r="B3" s="198" t="s">
        <v>2</v>
      </c>
      <c r="C3" s="199"/>
      <c r="D3" s="160"/>
      <c r="E3" s="160"/>
      <c r="F3" s="160"/>
      <c r="G3" s="180"/>
    </row>
    <row r="4" spans="1:7" ht="109" customHeight="1">
      <c r="A4" s="42" t="s">
        <v>178</v>
      </c>
      <c r="B4" s="158" t="s">
        <v>231</v>
      </c>
      <c r="C4" s="175"/>
      <c r="D4" s="176"/>
      <c r="E4" s="176">
        <f>未確認事項と手配依頼!I4</f>
        <v>0</v>
      </c>
      <c r="F4" s="176"/>
      <c r="G4" s="181"/>
    </row>
    <row r="5" spans="1:7" ht="317.5" customHeight="1">
      <c r="A5" s="42" t="s">
        <v>179</v>
      </c>
      <c r="B5" s="158" t="s">
        <v>232</v>
      </c>
      <c r="C5" s="161" t="s">
        <v>78</v>
      </c>
      <c r="D5" s="162"/>
      <c r="E5" s="162">
        <f>未確認事項と手配依頼!I5</f>
        <v>0</v>
      </c>
      <c r="F5" s="162"/>
      <c r="G5" s="164"/>
    </row>
    <row r="6" spans="1:7">
      <c r="A6" s="159" t="s">
        <v>7</v>
      </c>
      <c r="B6" s="201" t="s">
        <v>1</v>
      </c>
      <c r="C6" s="165"/>
      <c r="D6" s="166"/>
      <c r="E6" s="166"/>
      <c r="F6" s="166"/>
      <c r="G6" s="182"/>
    </row>
    <row r="7" spans="1:7" ht="158.5" customHeight="1">
      <c r="A7" s="103" t="s">
        <v>8</v>
      </c>
      <c r="B7" s="167" t="s">
        <v>233</v>
      </c>
      <c r="C7" s="168"/>
      <c r="D7" s="168"/>
      <c r="E7" s="168">
        <f>未確認事項と手配依頼!I7</f>
        <v>0</v>
      </c>
      <c r="F7" s="168"/>
      <c r="G7" s="183"/>
    </row>
    <row r="8" spans="1:7" ht="125.5" customHeight="1">
      <c r="A8" s="42" t="s">
        <v>9</v>
      </c>
      <c r="B8" s="158" t="s">
        <v>184</v>
      </c>
      <c r="C8" s="161" t="s">
        <v>78</v>
      </c>
      <c r="D8" s="162"/>
      <c r="E8" s="162">
        <f>未確認事項と手配依頼!I8</f>
        <v>0</v>
      </c>
      <c r="F8" s="162"/>
      <c r="G8" s="164"/>
    </row>
    <row r="9" spans="1:7" ht="156" customHeight="1">
      <c r="A9" s="42" t="s">
        <v>10</v>
      </c>
      <c r="B9" s="158" t="s">
        <v>234</v>
      </c>
      <c r="C9" s="161" t="s">
        <v>78</v>
      </c>
      <c r="D9" s="162"/>
      <c r="E9" s="162">
        <f>未確認事項と手配依頼!I9</f>
        <v>0</v>
      </c>
      <c r="F9" s="162"/>
      <c r="G9" s="164"/>
    </row>
    <row r="10" spans="1:7" ht="124.5" customHeight="1">
      <c r="A10" s="42" t="s">
        <v>11</v>
      </c>
      <c r="B10" s="158" t="s">
        <v>235</v>
      </c>
      <c r="C10" s="161" t="s">
        <v>78</v>
      </c>
      <c r="D10" s="207"/>
      <c r="E10" s="207">
        <f>未確認事項と手配依頼!I10</f>
        <v>0</v>
      </c>
      <c r="F10" s="207"/>
      <c r="G10" s="208"/>
    </row>
    <row r="11" spans="1:7" ht="126.5" customHeight="1">
      <c r="A11" s="42" t="s">
        <v>12</v>
      </c>
      <c r="B11" s="158" t="s">
        <v>236</v>
      </c>
      <c r="C11" s="161" t="s">
        <v>78</v>
      </c>
      <c r="D11" s="162"/>
      <c r="E11" s="162">
        <f>未確認事項と手配依頼!I11</f>
        <v>0</v>
      </c>
      <c r="F11" s="162"/>
      <c r="G11" s="164"/>
    </row>
    <row r="12" spans="1:7" s="200" customFormat="1">
      <c r="A12" s="197" t="s">
        <v>13</v>
      </c>
      <c r="B12" s="201" t="s">
        <v>3</v>
      </c>
      <c r="C12" s="165"/>
      <c r="D12" s="202"/>
      <c r="E12" s="202"/>
      <c r="F12" s="202"/>
      <c r="G12" s="206"/>
    </row>
    <row r="13" spans="1:7" ht="125" customHeight="1">
      <c r="A13" s="42" t="s">
        <v>180</v>
      </c>
      <c r="B13" s="158" t="s">
        <v>182</v>
      </c>
      <c r="C13" s="161" t="s">
        <v>78</v>
      </c>
      <c r="D13" s="168"/>
      <c r="E13" s="168">
        <f>未確認事項と手配依頼!I13</f>
        <v>0</v>
      </c>
      <c r="F13" s="168"/>
      <c r="G13" s="183"/>
    </row>
    <row r="14" spans="1:7" ht="108" customHeight="1">
      <c r="A14" s="42" t="s">
        <v>181</v>
      </c>
      <c r="B14" s="158" t="s">
        <v>183</v>
      </c>
      <c r="C14" s="161" t="s">
        <v>78</v>
      </c>
      <c r="D14" s="162"/>
      <c r="E14" s="162">
        <f>未確認事項と手配依頼!I14</f>
        <v>0</v>
      </c>
      <c r="F14" s="162"/>
      <c r="G14" s="164"/>
    </row>
    <row r="15" spans="1:7" s="200" customFormat="1">
      <c r="A15" s="197" t="s">
        <v>14</v>
      </c>
      <c r="B15" s="201" t="s">
        <v>4</v>
      </c>
      <c r="C15" s="165"/>
      <c r="D15" s="202"/>
      <c r="E15" s="202"/>
      <c r="F15" s="202"/>
      <c r="G15" s="206"/>
    </row>
    <row r="16" spans="1:7" ht="131.5" customHeight="1">
      <c r="A16" s="42" t="s">
        <v>15</v>
      </c>
      <c r="B16" s="158" t="s">
        <v>237</v>
      </c>
      <c r="C16" s="161" t="s">
        <v>78</v>
      </c>
      <c r="D16" s="162"/>
      <c r="E16" s="162">
        <f>未確認事項と手配依頼!I16</f>
        <v>0</v>
      </c>
      <c r="F16" s="162"/>
      <c r="G16" s="164"/>
    </row>
    <row r="17" spans="1:7" ht="125.5" customHeight="1" thickBot="1">
      <c r="A17" s="43" t="s">
        <v>16</v>
      </c>
      <c r="B17" s="174" t="s">
        <v>238</v>
      </c>
      <c r="C17" s="170" t="s">
        <v>78</v>
      </c>
      <c r="D17" s="171"/>
      <c r="E17" s="171">
        <f>未確認事項と手配依頼!I17</f>
        <v>0</v>
      </c>
      <c r="F17" s="171"/>
      <c r="G17" s="173"/>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zoomScale="80" zoomScaleNormal="80" zoomScaleSheetLayoutView="100" workbookViewId="0">
      <selection sqref="A1:G1"/>
    </sheetView>
  </sheetViews>
  <sheetFormatPr defaultColWidth="13" defaultRowHeight="14"/>
  <cols>
    <col min="1" max="1" width="10.25" customWidth="1"/>
    <col min="2" max="2" width="35.08203125" style="4" customWidth="1"/>
    <col min="3" max="3" width="32.83203125" style="4" customWidth="1"/>
    <col min="4" max="4" width="6.5" style="4" customWidth="1"/>
    <col min="5" max="5" width="30.25" style="7" customWidth="1"/>
    <col min="6" max="6" width="22.75" style="2" customWidth="1"/>
    <col min="7" max="7" width="23.08203125" customWidth="1"/>
    <col min="8" max="8" width="9.58203125" customWidth="1"/>
    <col min="9" max="9" width="9.08203125" customWidth="1"/>
  </cols>
  <sheetData>
    <row r="1" spans="1:9" ht="29.25" customHeight="1" thickBot="1">
      <c r="A1" s="249" t="s">
        <v>223</v>
      </c>
      <c r="B1" s="250"/>
      <c r="C1" s="250"/>
      <c r="D1" s="250"/>
      <c r="E1" s="250"/>
      <c r="F1" s="250"/>
      <c r="G1" s="250"/>
    </row>
    <row r="2" spans="1:9" ht="60" customHeight="1">
      <c r="A2" s="9" t="s">
        <v>0</v>
      </c>
      <c r="B2" s="5" t="s">
        <v>5</v>
      </c>
      <c r="C2" s="6" t="s">
        <v>81</v>
      </c>
      <c r="D2" s="6" t="s">
        <v>85</v>
      </c>
      <c r="E2" s="6" t="s">
        <v>82</v>
      </c>
      <c r="F2" s="6" t="s">
        <v>225</v>
      </c>
      <c r="G2" s="6" t="s">
        <v>224</v>
      </c>
      <c r="H2" s="6" t="s">
        <v>20</v>
      </c>
      <c r="I2" s="8" t="s">
        <v>19</v>
      </c>
    </row>
    <row r="3" spans="1:9" s="200" customFormat="1" ht="15.75" customHeight="1">
      <c r="A3" s="197" t="s">
        <v>6</v>
      </c>
      <c r="B3" s="198" t="s">
        <v>2</v>
      </c>
      <c r="C3" s="199"/>
      <c r="D3" s="160"/>
      <c r="E3" s="160"/>
      <c r="F3" s="160"/>
      <c r="G3" s="184"/>
      <c r="H3" s="160"/>
      <c r="I3" s="190"/>
    </row>
    <row r="4" spans="1:9" ht="108" customHeight="1">
      <c r="A4" s="42" t="s">
        <v>178</v>
      </c>
      <c r="B4" s="158" t="s">
        <v>231</v>
      </c>
      <c r="C4" s="175"/>
      <c r="D4" s="176">
        <f>未確認事項と手配依頼!E4</f>
        <v>0</v>
      </c>
      <c r="E4" s="176"/>
      <c r="F4" s="176"/>
      <c r="G4" s="185"/>
      <c r="H4" s="176"/>
      <c r="I4" s="191"/>
    </row>
    <row r="5" spans="1:9" ht="328" customHeight="1">
      <c r="A5" s="42" t="s">
        <v>179</v>
      </c>
      <c r="B5" s="158" t="s">
        <v>232</v>
      </c>
      <c r="C5" s="161" t="s">
        <v>78</v>
      </c>
      <c r="D5" s="176">
        <f>未確認事項と手配依頼!E5</f>
        <v>0</v>
      </c>
      <c r="E5" s="162"/>
      <c r="F5" s="162"/>
      <c r="G5" s="186"/>
      <c r="H5" s="162"/>
      <c r="I5" s="192"/>
    </row>
    <row r="6" spans="1:9" s="200" customFormat="1" ht="14.5" customHeight="1">
      <c r="A6" s="197" t="s">
        <v>7</v>
      </c>
      <c r="B6" s="201" t="s">
        <v>1</v>
      </c>
      <c r="C6" s="165"/>
      <c r="D6" s="202"/>
      <c r="E6" s="202"/>
      <c r="F6" s="202"/>
      <c r="G6" s="203"/>
      <c r="H6" s="202"/>
      <c r="I6" s="204"/>
    </row>
    <row r="7" spans="1:9" ht="162.5" customHeight="1">
      <c r="A7" s="103" t="s">
        <v>8</v>
      </c>
      <c r="B7" s="167" t="s">
        <v>233</v>
      </c>
      <c r="C7" s="168"/>
      <c r="D7" s="176">
        <f>未確認事項と手配依頼!E7</f>
        <v>0</v>
      </c>
      <c r="E7" s="168"/>
      <c r="F7" s="168"/>
      <c r="G7" s="187"/>
      <c r="H7" s="168"/>
      <c r="I7" s="193"/>
    </row>
    <row r="8" spans="1:9" ht="140" customHeight="1">
      <c r="A8" s="42" t="s">
        <v>9</v>
      </c>
      <c r="B8" s="158" t="s">
        <v>184</v>
      </c>
      <c r="C8" s="161" t="s">
        <v>78</v>
      </c>
      <c r="D8" s="176">
        <f>未確認事項と手配依頼!E8</f>
        <v>0</v>
      </c>
      <c r="E8" s="162"/>
      <c r="F8" s="162"/>
      <c r="G8" s="186"/>
      <c r="H8" s="162"/>
      <c r="I8" s="192"/>
    </row>
    <row r="9" spans="1:9" ht="166.5" customHeight="1">
      <c r="A9" s="42" t="s">
        <v>10</v>
      </c>
      <c r="B9" s="158" t="s">
        <v>234</v>
      </c>
      <c r="C9" s="161" t="s">
        <v>78</v>
      </c>
      <c r="D9" s="176">
        <f>未確認事項と手配依頼!E9</f>
        <v>0</v>
      </c>
      <c r="E9" s="162"/>
      <c r="F9" s="162"/>
      <c r="G9" s="186"/>
      <c r="H9" s="162"/>
      <c r="I9" s="192"/>
    </row>
    <row r="10" spans="1:9" ht="141.75" customHeight="1">
      <c r="A10" s="42" t="s">
        <v>11</v>
      </c>
      <c r="B10" s="158" t="s">
        <v>235</v>
      </c>
      <c r="C10" s="161" t="s">
        <v>78</v>
      </c>
      <c r="D10" s="176">
        <f>未確認事項と手配依頼!E10</f>
        <v>0</v>
      </c>
      <c r="E10" s="178"/>
      <c r="F10" s="178"/>
      <c r="G10" s="188"/>
      <c r="H10" s="178"/>
      <c r="I10" s="194"/>
    </row>
    <row r="11" spans="1:9" s="1" customFormat="1" ht="122.5" customHeight="1">
      <c r="A11" s="42" t="s">
        <v>12</v>
      </c>
      <c r="B11" s="158" t="s">
        <v>236</v>
      </c>
      <c r="C11" s="161" t="s">
        <v>78</v>
      </c>
      <c r="D11" s="176">
        <f>未確認事項と手配依頼!E11</f>
        <v>0</v>
      </c>
      <c r="E11" s="162"/>
      <c r="F11" s="162"/>
      <c r="G11" s="186"/>
      <c r="H11" s="162"/>
      <c r="I11" s="192"/>
    </row>
    <row r="12" spans="1:9" s="205" customFormat="1" ht="15.5" customHeight="1">
      <c r="A12" s="197" t="s">
        <v>13</v>
      </c>
      <c r="B12" s="201" t="s">
        <v>3</v>
      </c>
      <c r="C12" s="165"/>
      <c r="D12" s="202"/>
      <c r="E12" s="202"/>
      <c r="F12" s="202"/>
      <c r="G12" s="203"/>
      <c r="H12" s="202"/>
      <c r="I12" s="204"/>
    </row>
    <row r="13" spans="1:9" s="1" customFormat="1" ht="132" customHeight="1">
      <c r="A13" s="42" t="s">
        <v>180</v>
      </c>
      <c r="B13" s="158" t="s">
        <v>182</v>
      </c>
      <c r="C13" s="161" t="s">
        <v>78</v>
      </c>
      <c r="D13" s="176">
        <f>未確認事項と手配依頼!E13</f>
        <v>0</v>
      </c>
      <c r="E13" s="168"/>
      <c r="F13" s="168"/>
      <c r="G13" s="187"/>
      <c r="H13" s="168"/>
      <c r="I13" s="193"/>
    </row>
    <row r="14" spans="1:9" s="1" customFormat="1" ht="106.5" customHeight="1">
      <c r="A14" s="42" t="s">
        <v>181</v>
      </c>
      <c r="B14" s="158" t="s">
        <v>183</v>
      </c>
      <c r="C14" s="161" t="s">
        <v>78</v>
      </c>
      <c r="D14" s="176">
        <f>未確認事項と手配依頼!E14</f>
        <v>0</v>
      </c>
      <c r="E14" s="162"/>
      <c r="F14" s="162"/>
      <c r="G14" s="186"/>
      <c r="H14" s="162"/>
      <c r="I14" s="192"/>
    </row>
    <row r="15" spans="1:9" s="205" customFormat="1" ht="17" customHeight="1">
      <c r="A15" s="197" t="s">
        <v>14</v>
      </c>
      <c r="B15" s="201" t="s">
        <v>4</v>
      </c>
      <c r="C15" s="165"/>
      <c r="D15" s="202"/>
      <c r="E15" s="202"/>
      <c r="F15" s="202"/>
      <c r="G15" s="203"/>
      <c r="H15" s="202"/>
      <c r="I15" s="204"/>
    </row>
    <row r="16" spans="1:9" s="1" customFormat="1" ht="132" customHeight="1">
      <c r="A16" s="42" t="s">
        <v>15</v>
      </c>
      <c r="B16" s="158" t="s">
        <v>237</v>
      </c>
      <c r="C16" s="161" t="s">
        <v>78</v>
      </c>
      <c r="D16" s="176">
        <f>未確認事項と手配依頼!E16</f>
        <v>0</v>
      </c>
      <c r="E16" s="162"/>
      <c r="F16" s="162"/>
      <c r="G16" s="186"/>
      <c r="H16" s="162"/>
      <c r="I16" s="192"/>
    </row>
    <row r="17" spans="1:9" s="1" customFormat="1" ht="127" customHeight="1" thickBot="1">
      <c r="A17" s="43" t="s">
        <v>16</v>
      </c>
      <c r="B17" s="174" t="s">
        <v>238</v>
      </c>
      <c r="C17" s="170" t="s">
        <v>78</v>
      </c>
      <c r="D17" s="196">
        <f>未確認事項と手配依頼!E17</f>
        <v>0</v>
      </c>
      <c r="E17" s="171"/>
      <c r="F17" s="171"/>
      <c r="G17" s="189"/>
      <c r="H17" s="171"/>
      <c r="I17" s="195"/>
    </row>
    <row r="18" spans="1:9">
      <c r="A18" s="3"/>
    </row>
  </sheetData>
  <sheetProtection sheet="1"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5 D7:D11 D13:D14 D16:D17"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D4:D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実地確認計画書</vt:lpstr>
      <vt:lpstr>リスト</vt:lpstr>
      <vt:lpstr>プログラムからの返答書!Print_Area</vt:lpstr>
      <vt:lpstr>実地確認計画書!Print_Area</vt:lpstr>
      <vt:lpstr>標準工程表!Print_Area</vt:lpstr>
      <vt:lpstr>未確認事項と手配依頼!Print_Area</vt:lpstr>
      <vt:lpstr>プログラムからの返答書!Print_Titles</vt:lpstr>
      <vt:lpstr>実地確認計画書!Print_Titles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大野正志郎</cp:lastModifiedBy>
  <cp:lastPrinted>2019-01-10T04:20:43Z</cp:lastPrinted>
  <dcterms:created xsi:type="dcterms:W3CDTF">2010-10-22T07:02:54Z</dcterms:created>
  <dcterms:modified xsi:type="dcterms:W3CDTF">2023-06-06T05:47:04Z</dcterms:modified>
</cp:coreProperties>
</file>